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40" yWindow="105" windowWidth="13005" windowHeight="8010" firstSheet="9" activeTab="13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graph1" sheetId="13" r:id="rId13"/>
    <sheet name="graph2" sheetId="14" r:id="rId14"/>
    <sheet name="大正４年" sheetId="15" r:id="rId15"/>
    <sheet name="大正５年" sheetId="18" r:id="rId16"/>
    <sheet name="大正６年" sheetId="17" r:id="rId17"/>
    <sheet name="大正７年" sheetId="16" r:id="rId18"/>
    <sheet name="大正８年" sheetId="19" r:id="rId19"/>
    <sheet name="大正９年" sheetId="20" r:id="rId20"/>
    <sheet name="大正１０年" sheetId="21" r:id="rId21"/>
    <sheet name="昭和３０年" sheetId="25" r:id="rId22"/>
    <sheet name="昭和３１年" sheetId="22" r:id="rId23"/>
    <sheet name="昭和３２年" sheetId="23" r:id="rId24"/>
    <sheet name="昭和３３年" sheetId="24" r:id="rId25"/>
    <sheet name="昭和３４年" sheetId="26" r:id="rId26"/>
  </sheets>
  <calcPr calcId="152511"/>
</workbook>
</file>

<file path=xl/calcChain.xml><?xml version="1.0" encoding="utf-8"?>
<calcChain xmlns="http://schemas.openxmlformats.org/spreadsheetml/2006/main">
  <c r="H2" i="26" l="1"/>
  <c r="F2" i="26"/>
  <c r="G2" i="26"/>
  <c r="R2" i="26"/>
  <c r="Q2" i="26"/>
  <c r="P2" i="26"/>
  <c r="O2" i="26"/>
  <c r="N2" i="26"/>
  <c r="M2" i="26"/>
  <c r="L2" i="26"/>
  <c r="K2" i="26"/>
  <c r="J2" i="26"/>
  <c r="I2" i="26"/>
  <c r="E56" i="26"/>
  <c r="E55" i="26"/>
  <c r="E54" i="26"/>
  <c r="E53" i="26"/>
  <c r="E52" i="26"/>
  <c r="E51" i="26"/>
  <c r="E50" i="26"/>
  <c r="E48" i="26"/>
  <c r="E47" i="26"/>
  <c r="E46" i="26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6" i="26"/>
  <c r="E5" i="26"/>
  <c r="E4" i="26"/>
  <c r="E3" i="26"/>
  <c r="D2" i="26"/>
  <c r="C52" i="14"/>
  <c r="K52" i="14"/>
  <c r="D52" i="14"/>
  <c r="E52" i="14"/>
  <c r="M52" i="14"/>
  <c r="F52" i="14"/>
  <c r="N52" i="14"/>
  <c r="G52" i="14"/>
  <c r="H52" i="14"/>
  <c r="L52" i="14"/>
  <c r="I52" i="14"/>
  <c r="B52" i="14"/>
  <c r="J52" i="14"/>
  <c r="R51" i="14" l="1"/>
  <c r="Q51" i="14"/>
  <c r="P51" i="14"/>
  <c r="O51" i="14"/>
  <c r="E2" i="26"/>
  <c r="Q2" i="25"/>
  <c r="R2" i="25"/>
  <c r="P2" i="25"/>
  <c r="O2" i="25"/>
  <c r="N2" i="25"/>
  <c r="M2" i="25"/>
  <c r="L2" i="25"/>
  <c r="K2" i="25"/>
  <c r="J2" i="25"/>
  <c r="I2" i="25"/>
  <c r="H2" i="25"/>
  <c r="G2" i="25"/>
  <c r="F2" i="25"/>
  <c r="E50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E4" i="25"/>
  <c r="E3" i="25"/>
  <c r="D2" i="25"/>
  <c r="P2" i="24"/>
  <c r="D2" i="24"/>
  <c r="R2" i="24"/>
  <c r="Q2" i="24"/>
  <c r="O2" i="24"/>
  <c r="N2" i="24"/>
  <c r="M2" i="24"/>
  <c r="L2" i="24"/>
  <c r="K2" i="24"/>
  <c r="J2" i="24"/>
  <c r="I2" i="24"/>
  <c r="H2" i="24"/>
  <c r="G2" i="24"/>
  <c r="F2" i="24"/>
  <c r="E56" i="24"/>
  <c r="E55" i="24"/>
  <c r="E54" i="24"/>
  <c r="E53" i="24"/>
  <c r="E52" i="24"/>
  <c r="E51" i="24"/>
  <c r="E50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5" i="24"/>
  <c r="E4" i="24"/>
  <c r="E3" i="24"/>
  <c r="M48" i="14"/>
  <c r="J11" i="14"/>
  <c r="N48" i="14"/>
  <c r="M9" i="14"/>
  <c r="K12" i="14"/>
  <c r="J50" i="14"/>
  <c r="C10" i="14"/>
  <c r="E12" i="14"/>
  <c r="K51" i="14"/>
  <c r="D50" i="14"/>
  <c r="F10" i="14"/>
  <c r="B14" i="14"/>
  <c r="M49" i="14"/>
  <c r="K11" i="14"/>
  <c r="N11" i="14"/>
  <c r="I48" i="14"/>
  <c r="F11" i="14"/>
  <c r="N51" i="14"/>
  <c r="N10" i="14"/>
  <c r="G48" i="14"/>
  <c r="E9" i="14"/>
  <c r="B10" i="14"/>
  <c r="G12" i="14"/>
  <c r="E13" i="14"/>
  <c r="B11" i="14"/>
  <c r="J8" i="14"/>
  <c r="K48" i="14"/>
  <c r="G13" i="14"/>
  <c r="L50" i="14"/>
  <c r="B13" i="14"/>
  <c r="H49" i="14"/>
  <c r="L11" i="14"/>
  <c r="L48" i="14"/>
  <c r="N8" i="14"/>
  <c r="M50" i="14"/>
  <c r="E48" i="14"/>
  <c r="E11" i="14"/>
  <c r="I14" i="14"/>
  <c r="H9" i="14"/>
  <c r="G9" i="14"/>
  <c r="F14" i="14"/>
  <c r="D12" i="14"/>
  <c r="L13" i="14"/>
  <c r="L12" i="14"/>
  <c r="M11" i="14"/>
  <c r="H51" i="14"/>
  <c r="G51" i="14"/>
  <c r="L51" i="14"/>
  <c r="K14" i="14"/>
  <c r="G14" i="14"/>
  <c r="E8" i="14"/>
  <c r="F49" i="14"/>
  <c r="D51" i="14"/>
  <c r="E10" i="14"/>
  <c r="F51" i="14"/>
  <c r="N13" i="14"/>
  <c r="H10" i="14"/>
  <c r="I12" i="14"/>
  <c r="H14" i="14"/>
  <c r="K9" i="14"/>
  <c r="C50" i="14"/>
  <c r="D49" i="14"/>
  <c r="L49" i="14"/>
  <c r="C51" i="14"/>
  <c r="M14" i="14"/>
  <c r="M8" i="14"/>
  <c r="F12" i="14"/>
  <c r="D9" i="14"/>
  <c r="D13" i="14"/>
  <c r="L10" i="14"/>
  <c r="F13" i="14"/>
  <c r="H13" i="14"/>
  <c r="K13" i="14"/>
  <c r="H50" i="14"/>
  <c r="B9" i="14"/>
  <c r="F9" i="14"/>
  <c r="B48" i="14"/>
  <c r="H12" i="14"/>
  <c r="B49" i="14"/>
  <c r="C12" i="14"/>
  <c r="D8" i="14"/>
  <c r="N12" i="14"/>
  <c r="I50" i="14"/>
  <c r="I9" i="14"/>
  <c r="K50" i="14"/>
  <c r="G11" i="14"/>
  <c r="J9" i="14"/>
  <c r="M10" i="14"/>
  <c r="C13" i="14"/>
  <c r="I51" i="14"/>
  <c r="K49" i="14"/>
  <c r="F50" i="14"/>
  <c r="C48" i="14"/>
  <c r="J14" i="14"/>
  <c r="I13" i="14"/>
  <c r="B51" i="14"/>
  <c r="H11" i="14"/>
  <c r="E51" i="14"/>
  <c r="K8" i="14"/>
  <c r="M51" i="14"/>
  <c r="I11" i="14"/>
  <c r="C14" i="14"/>
  <c r="G10" i="14"/>
  <c r="B50" i="14"/>
  <c r="J51" i="14"/>
  <c r="C49" i="14"/>
  <c r="H48" i="14"/>
  <c r="F8" i="14"/>
  <c r="N14" i="14"/>
  <c r="I10" i="14"/>
  <c r="L14" i="14"/>
  <c r="C11" i="14"/>
  <c r="E50" i="14"/>
  <c r="D11" i="14"/>
  <c r="C8" i="14"/>
  <c r="N50" i="14"/>
  <c r="G49" i="14"/>
  <c r="G8" i="14"/>
  <c r="M13" i="14"/>
  <c r="N9" i="14"/>
  <c r="H8" i="14"/>
  <c r="F48" i="14"/>
  <c r="E49" i="14"/>
  <c r="J12" i="14"/>
  <c r="D14" i="14"/>
  <c r="M12" i="14"/>
  <c r="I49" i="14"/>
  <c r="L9" i="14"/>
  <c r="G50" i="14"/>
  <c r="D48" i="14"/>
  <c r="N49" i="14"/>
  <c r="K10" i="14"/>
  <c r="J13" i="14"/>
  <c r="E14" i="14"/>
  <c r="J10" i="14"/>
  <c r="J48" i="14"/>
  <c r="J49" i="14"/>
  <c r="C9" i="14"/>
  <c r="I8" i="14"/>
  <c r="L8" i="14"/>
  <c r="B12" i="14"/>
  <c r="D10" i="14"/>
  <c r="R48" i="14" l="1"/>
  <c r="R49" i="14"/>
  <c r="R50" i="14"/>
  <c r="R11" i="14"/>
  <c r="R10" i="14"/>
  <c r="R13" i="14"/>
  <c r="R8" i="14"/>
  <c r="R12" i="14"/>
  <c r="R9" i="14"/>
  <c r="O50" i="14"/>
  <c r="O49" i="14"/>
  <c r="O48" i="14"/>
  <c r="Q49" i="14"/>
  <c r="P50" i="14"/>
  <c r="P48" i="14"/>
  <c r="Q50" i="14"/>
  <c r="Q48" i="14"/>
  <c r="P49" i="14"/>
  <c r="Q13" i="14"/>
  <c r="P13" i="14"/>
  <c r="O13" i="14"/>
  <c r="O12" i="14"/>
  <c r="P12" i="14"/>
  <c r="Q12" i="14"/>
  <c r="P11" i="14"/>
  <c r="Q11" i="14"/>
  <c r="O11" i="14"/>
  <c r="O10" i="14"/>
  <c r="P10" i="14"/>
  <c r="Q10" i="14"/>
  <c r="O9" i="14"/>
  <c r="Q9" i="14"/>
  <c r="P9" i="14"/>
  <c r="Q8" i="14"/>
  <c r="P8" i="14"/>
  <c r="O8" i="14"/>
  <c r="E2" i="25"/>
  <c r="E2" i="24"/>
  <c r="C45" i="14"/>
  <c r="H2" i="23"/>
  <c r="F2" i="23"/>
  <c r="G2" i="23"/>
  <c r="E56" i="23"/>
  <c r="E55" i="23"/>
  <c r="E54" i="23"/>
  <c r="E53" i="23"/>
  <c r="E52" i="23"/>
  <c r="E51" i="23"/>
  <c r="R2" i="23"/>
  <c r="Q2" i="23"/>
  <c r="P2" i="23"/>
  <c r="O2" i="23"/>
  <c r="N2" i="23"/>
  <c r="M2" i="23"/>
  <c r="L2" i="23"/>
  <c r="K2" i="23"/>
  <c r="J2" i="23"/>
  <c r="I2" i="23"/>
  <c r="E50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5" i="23"/>
  <c r="E4" i="23"/>
  <c r="E3" i="23"/>
  <c r="D2" i="23"/>
  <c r="D2" i="22"/>
  <c r="B8" i="14"/>
  <c r="E2" i="23" l="1"/>
  <c r="E50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5" i="22"/>
  <c r="E4" i="22"/>
  <c r="E3" i="22"/>
  <c r="R2" i="22"/>
  <c r="Q2" i="22"/>
  <c r="P2" i="22"/>
  <c r="O2" i="22"/>
  <c r="N2" i="22"/>
  <c r="M2" i="22"/>
  <c r="L2" i="22"/>
  <c r="K2" i="22"/>
  <c r="J2" i="22"/>
  <c r="I2" i="22"/>
  <c r="H2" i="22"/>
  <c r="G2" i="22"/>
  <c r="F2" i="22"/>
  <c r="E3" i="21"/>
  <c r="E2" i="22" l="1"/>
  <c r="E80" i="15"/>
  <c r="E78" i="15"/>
  <c r="E80" i="18"/>
  <c r="E78" i="18"/>
  <c r="E80" i="17"/>
  <c r="E78" i="17"/>
  <c r="E78" i="16"/>
  <c r="E80" i="16"/>
  <c r="E80" i="19"/>
  <c r="E79" i="19"/>
  <c r="E78" i="19"/>
  <c r="E80" i="20"/>
  <c r="E79" i="20"/>
  <c r="E78" i="20"/>
  <c r="E80" i="21"/>
  <c r="E79" i="21"/>
  <c r="E78" i="21"/>
  <c r="R2" i="21"/>
  <c r="L2" i="21" l="1"/>
  <c r="D2" i="21"/>
  <c r="Q2" i="21"/>
  <c r="P2" i="21"/>
  <c r="O2" i="21"/>
  <c r="N2" i="21"/>
  <c r="M2" i="21"/>
  <c r="K2" i="21"/>
  <c r="J2" i="21"/>
  <c r="I2" i="21"/>
  <c r="H2" i="21"/>
  <c r="G2" i="21"/>
  <c r="F2" i="21"/>
  <c r="E77" i="21"/>
  <c r="E76" i="21"/>
  <c r="E75" i="21"/>
  <c r="E74" i="21"/>
  <c r="E73" i="21"/>
  <c r="E72" i="21"/>
  <c r="E71" i="21"/>
  <c r="E70" i="21"/>
  <c r="E69" i="21"/>
  <c r="E68" i="21"/>
  <c r="E67" i="21"/>
  <c r="E66" i="21"/>
  <c r="E65" i="21"/>
  <c r="E64" i="21"/>
  <c r="E63" i="21"/>
  <c r="E62" i="21"/>
  <c r="E61" i="21"/>
  <c r="E60" i="21"/>
  <c r="E59" i="21"/>
  <c r="E58" i="21"/>
  <c r="E57" i="21"/>
  <c r="E56" i="21"/>
  <c r="E55" i="21"/>
  <c r="E54" i="21"/>
  <c r="E53" i="21"/>
  <c r="E52" i="21"/>
  <c r="E51" i="21"/>
  <c r="E50" i="21"/>
  <c r="E49" i="21"/>
  <c r="E48" i="21"/>
  <c r="E45" i="21"/>
  <c r="E44" i="21"/>
  <c r="E43" i="21"/>
  <c r="E42" i="21"/>
  <c r="E41" i="21"/>
  <c r="E40" i="21"/>
  <c r="E39" i="21"/>
  <c r="E38" i="21"/>
  <c r="E37" i="21"/>
  <c r="E36" i="21"/>
  <c r="E33" i="21"/>
  <c r="E32" i="21"/>
  <c r="E31" i="21"/>
  <c r="E30" i="21"/>
  <c r="E29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9" i="21"/>
  <c r="E8" i="21"/>
  <c r="E7" i="21"/>
  <c r="E4" i="21"/>
  <c r="E2" i="21" l="1"/>
  <c r="E77" i="15"/>
  <c r="E76" i="15"/>
  <c r="E74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4" i="18"/>
  <c r="E77" i="18"/>
  <c r="E76" i="18"/>
  <c r="E74" i="18"/>
  <c r="E72" i="18"/>
  <c r="E71" i="18"/>
  <c r="E70" i="18"/>
  <c r="E69" i="18"/>
  <c r="E68" i="18"/>
  <c r="E67" i="18"/>
  <c r="E66" i="18"/>
  <c r="E65" i="18"/>
  <c r="E63" i="18"/>
  <c r="E62" i="18"/>
  <c r="E61" i="18"/>
  <c r="E77" i="16" l="1"/>
  <c r="E76" i="16"/>
  <c r="E74" i="16"/>
  <c r="E72" i="16"/>
  <c r="E71" i="16"/>
  <c r="E70" i="16"/>
  <c r="E69" i="16"/>
  <c r="E68" i="16"/>
  <c r="E67" i="16"/>
  <c r="E66" i="16"/>
  <c r="E65" i="16"/>
  <c r="E64" i="16"/>
  <c r="E63" i="16"/>
  <c r="E62" i="16"/>
  <c r="E61" i="16"/>
  <c r="E75" i="19"/>
  <c r="E73" i="19"/>
  <c r="C5" i="14"/>
  <c r="E75" i="20" l="1"/>
  <c r="E73" i="20"/>
  <c r="K2" i="20"/>
  <c r="L2" i="20"/>
  <c r="F2" i="20"/>
  <c r="R2" i="20"/>
  <c r="Q2" i="20"/>
  <c r="P2" i="20"/>
  <c r="O2" i="20"/>
  <c r="N2" i="20"/>
  <c r="M2" i="20"/>
  <c r="J2" i="20"/>
  <c r="I2" i="20"/>
  <c r="H2" i="20"/>
  <c r="G2" i="20"/>
  <c r="E77" i="20"/>
  <c r="E76" i="20"/>
  <c r="E74" i="20"/>
  <c r="E72" i="20"/>
  <c r="E71" i="20"/>
  <c r="E70" i="20"/>
  <c r="E69" i="20"/>
  <c r="E68" i="20"/>
  <c r="E67" i="20"/>
  <c r="E66" i="20"/>
  <c r="E65" i="20"/>
  <c r="E64" i="20"/>
  <c r="E63" i="20"/>
  <c r="E62" i="20"/>
  <c r="E61" i="20"/>
  <c r="E60" i="20"/>
  <c r="E59" i="20"/>
  <c r="E58" i="20"/>
  <c r="E57" i="20"/>
  <c r="E56" i="20"/>
  <c r="E55" i="20"/>
  <c r="E54" i="20"/>
  <c r="E53" i="20"/>
  <c r="E52" i="20"/>
  <c r="E51" i="20"/>
  <c r="E50" i="20"/>
  <c r="E49" i="20"/>
  <c r="E48" i="20"/>
  <c r="E45" i="20"/>
  <c r="E44" i="20"/>
  <c r="E43" i="20"/>
  <c r="E42" i="20"/>
  <c r="E41" i="20"/>
  <c r="E40" i="20"/>
  <c r="E39" i="20"/>
  <c r="E38" i="20"/>
  <c r="E37" i="20"/>
  <c r="E36" i="20"/>
  <c r="E33" i="20"/>
  <c r="E32" i="20"/>
  <c r="E31" i="20"/>
  <c r="E30" i="20"/>
  <c r="E29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9" i="20"/>
  <c r="E8" i="20"/>
  <c r="E7" i="20"/>
  <c r="E4" i="20"/>
  <c r="E3" i="20"/>
  <c r="D2" i="20"/>
  <c r="E2" i="20" l="1"/>
  <c r="E77" i="19"/>
  <c r="E76" i="19"/>
  <c r="E74" i="19"/>
  <c r="E72" i="19"/>
  <c r="E71" i="19"/>
  <c r="E70" i="19"/>
  <c r="E69" i="19"/>
  <c r="E68" i="19"/>
  <c r="E67" i="19"/>
  <c r="E66" i="19"/>
  <c r="E65" i="19"/>
  <c r="E64" i="19"/>
  <c r="E63" i="19"/>
  <c r="E62" i="19"/>
  <c r="E61" i="19"/>
  <c r="Q2" i="19"/>
  <c r="G2" i="19"/>
  <c r="D2" i="19"/>
  <c r="R2" i="19"/>
  <c r="P2" i="19"/>
  <c r="O2" i="19"/>
  <c r="N2" i="19"/>
  <c r="M2" i="19"/>
  <c r="L2" i="19"/>
  <c r="K2" i="19"/>
  <c r="J2" i="19"/>
  <c r="I2" i="19"/>
  <c r="H2" i="19"/>
  <c r="F2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5" i="19"/>
  <c r="E44" i="19"/>
  <c r="E43" i="19"/>
  <c r="E42" i="19"/>
  <c r="E41" i="19"/>
  <c r="E40" i="19"/>
  <c r="E39" i="19"/>
  <c r="E38" i="19"/>
  <c r="E37" i="19"/>
  <c r="E36" i="19"/>
  <c r="E33" i="19"/>
  <c r="E32" i="19"/>
  <c r="E31" i="19"/>
  <c r="E30" i="19"/>
  <c r="E29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9" i="19"/>
  <c r="E8" i="19"/>
  <c r="E7" i="19"/>
  <c r="E4" i="19"/>
  <c r="E3" i="19"/>
  <c r="D2" i="18"/>
  <c r="R2" i="18"/>
  <c r="Q2" i="18"/>
  <c r="P2" i="18"/>
  <c r="O2" i="18"/>
  <c r="N2" i="18"/>
  <c r="M2" i="18"/>
  <c r="L2" i="18"/>
  <c r="K2" i="18"/>
  <c r="J2" i="18"/>
  <c r="I2" i="18"/>
  <c r="H2" i="18"/>
  <c r="G2" i="18"/>
  <c r="F2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6" i="18"/>
  <c r="E5" i="18"/>
  <c r="E4" i="18"/>
  <c r="E3" i="18"/>
  <c r="E77" i="17"/>
  <c r="E76" i="17"/>
  <c r="E74" i="17"/>
  <c r="E72" i="17"/>
  <c r="E71" i="17"/>
  <c r="E70" i="17"/>
  <c r="E69" i="17"/>
  <c r="E68" i="17"/>
  <c r="E67" i="17"/>
  <c r="E66" i="17"/>
  <c r="E65" i="17"/>
  <c r="E64" i="17"/>
  <c r="E63" i="17"/>
  <c r="E62" i="17"/>
  <c r="E61" i="17"/>
  <c r="F2" i="17"/>
  <c r="G2" i="17"/>
  <c r="R2" i="17"/>
  <c r="Q2" i="17"/>
  <c r="P2" i="17"/>
  <c r="O2" i="17"/>
  <c r="N2" i="17"/>
  <c r="M2" i="17"/>
  <c r="L2" i="17"/>
  <c r="K2" i="17"/>
  <c r="J2" i="17"/>
  <c r="I2" i="17"/>
  <c r="H2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9" i="17"/>
  <c r="E8" i="17"/>
  <c r="E7" i="17"/>
  <c r="E6" i="17"/>
  <c r="E5" i="17"/>
  <c r="E4" i="17"/>
  <c r="E3" i="17"/>
  <c r="D2" i="17"/>
  <c r="E2" i="19" l="1"/>
  <c r="E2" i="18"/>
  <c r="E2" i="17"/>
  <c r="D2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6" i="16"/>
  <c r="E5" i="16"/>
  <c r="E4" i="16"/>
  <c r="E3" i="16"/>
  <c r="R2" i="16"/>
  <c r="Q2" i="16"/>
  <c r="P2" i="16"/>
  <c r="O2" i="16"/>
  <c r="N2" i="16"/>
  <c r="M2" i="16"/>
  <c r="L2" i="16"/>
  <c r="K2" i="16"/>
  <c r="J2" i="16"/>
  <c r="I2" i="16"/>
  <c r="H2" i="16"/>
  <c r="G2" i="16"/>
  <c r="F2" i="16"/>
  <c r="E2" i="16" l="1"/>
  <c r="R2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E3" i="15"/>
  <c r="D2" i="15"/>
  <c r="E2" i="15" l="1"/>
  <c r="Q2" i="15"/>
  <c r="P2" i="15"/>
  <c r="O2" i="15"/>
  <c r="N2" i="15"/>
  <c r="M2" i="15"/>
  <c r="L2" i="15"/>
  <c r="K2" i="15"/>
  <c r="J2" i="15"/>
  <c r="I2" i="15"/>
  <c r="H2" i="15"/>
  <c r="G2" i="15"/>
  <c r="F2" i="15"/>
  <c r="F126" i="13" l="1"/>
  <c r="B120" i="13"/>
  <c r="B119" i="13"/>
  <c r="B118" i="13"/>
  <c r="B117" i="13"/>
  <c r="B116" i="13"/>
  <c r="B115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D126" i="13"/>
  <c r="D125" i="13"/>
  <c r="D124" i="13"/>
  <c r="D123" i="13"/>
  <c r="D122" i="13"/>
  <c r="D121" i="13"/>
  <c r="D120" i="13"/>
  <c r="D119" i="13"/>
  <c r="D118" i="13"/>
  <c r="D117" i="13"/>
  <c r="D116" i="13"/>
  <c r="D115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F125" i="13"/>
  <c r="F124" i="13"/>
  <c r="F123" i="13"/>
  <c r="F122" i="13"/>
  <c r="F121" i="13"/>
  <c r="F120" i="13"/>
  <c r="F119" i="13"/>
  <c r="F118" i="13"/>
  <c r="F117" i="13"/>
  <c r="F116" i="13"/>
  <c r="F115" i="13"/>
  <c r="C112" i="13"/>
  <c r="C111" i="13"/>
  <c r="C110" i="13"/>
  <c r="C80" i="13"/>
  <c r="F128" i="13" l="1"/>
  <c r="C131" i="13" s="1"/>
  <c r="B83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D94" i="13"/>
  <c r="D93" i="13"/>
  <c r="D92" i="13"/>
  <c r="D91" i="13"/>
  <c r="D90" i="13"/>
  <c r="D89" i="13"/>
  <c r="D88" i="13"/>
  <c r="D87" i="13"/>
  <c r="D86" i="13"/>
  <c r="D85" i="13"/>
  <c r="D84" i="13"/>
  <c r="D83" i="13"/>
  <c r="B88" i="13"/>
  <c r="B87" i="13"/>
  <c r="C94" i="13"/>
  <c r="C93" i="13"/>
  <c r="C92" i="13"/>
  <c r="C91" i="13"/>
  <c r="C90" i="13"/>
  <c r="C89" i="13"/>
  <c r="C88" i="13"/>
  <c r="C87" i="13"/>
  <c r="B86" i="13"/>
  <c r="C86" i="13"/>
  <c r="B85" i="13"/>
  <c r="B84" i="13"/>
  <c r="C85" i="13"/>
  <c r="C84" i="13"/>
  <c r="C83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D131" i="13" l="1"/>
  <c r="D138" i="13"/>
  <c r="C140" i="13"/>
  <c r="C136" i="13"/>
  <c r="D137" i="13"/>
  <c r="C138" i="13"/>
  <c r="B134" i="13"/>
  <c r="B131" i="13"/>
  <c r="D134" i="13"/>
  <c r="C129" i="13"/>
  <c r="E133" i="13"/>
  <c r="C135" i="13"/>
  <c r="B129" i="13"/>
  <c r="D140" i="13"/>
  <c r="C132" i="13"/>
  <c r="B133" i="13"/>
  <c r="D132" i="13"/>
  <c r="C139" i="13"/>
  <c r="B132" i="13"/>
  <c r="D139" i="13"/>
  <c r="C137" i="13"/>
  <c r="B130" i="13"/>
  <c r="C134" i="13"/>
  <c r="C133" i="13"/>
  <c r="D129" i="13"/>
  <c r="C130" i="13"/>
  <c r="D136" i="13"/>
  <c r="D133" i="13"/>
  <c r="D130" i="13"/>
  <c r="E130" i="13"/>
  <c r="D135" i="13"/>
  <c r="F138" i="13"/>
  <c r="E136" i="13"/>
  <c r="E135" i="13"/>
  <c r="E140" i="13"/>
  <c r="E132" i="13"/>
  <c r="E139" i="13"/>
  <c r="E131" i="13"/>
  <c r="E134" i="13"/>
  <c r="E138" i="13"/>
  <c r="E137" i="13"/>
  <c r="E129" i="13"/>
  <c r="F140" i="13"/>
  <c r="F139" i="13"/>
  <c r="F135" i="13"/>
  <c r="F133" i="13"/>
  <c r="F137" i="13"/>
  <c r="F136" i="13"/>
  <c r="F129" i="13"/>
  <c r="F132" i="13"/>
  <c r="F134" i="13"/>
  <c r="F131" i="13"/>
  <c r="F130" i="13"/>
  <c r="F96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B47" i="13"/>
  <c r="B46" i="13"/>
  <c r="B45" i="13"/>
  <c r="B44" i="13"/>
  <c r="B43" i="13"/>
  <c r="B42" i="13"/>
  <c r="B27" i="13"/>
  <c r="B26" i="13"/>
  <c r="B25" i="13"/>
  <c r="B24" i="13"/>
  <c r="B23" i="13"/>
  <c r="B22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F13" i="13"/>
  <c r="F12" i="13"/>
  <c r="F11" i="13"/>
  <c r="F10" i="13"/>
  <c r="F9" i="13"/>
  <c r="F8" i="13"/>
  <c r="F7" i="13"/>
  <c r="F6" i="13"/>
  <c r="F5" i="13"/>
  <c r="F4" i="13"/>
  <c r="F3" i="13"/>
  <c r="F2" i="13"/>
  <c r="E13" i="13"/>
  <c r="E12" i="13"/>
  <c r="E11" i="13"/>
  <c r="E10" i="13"/>
  <c r="E9" i="13"/>
  <c r="E8" i="13"/>
  <c r="E7" i="13"/>
  <c r="E6" i="13"/>
  <c r="E5" i="13"/>
  <c r="E4" i="13"/>
  <c r="E3" i="13"/>
  <c r="E2" i="13"/>
  <c r="D13" i="13"/>
  <c r="D12" i="13"/>
  <c r="D11" i="13"/>
  <c r="D10" i="13"/>
  <c r="D9" i="13"/>
  <c r="D8" i="13"/>
  <c r="D7" i="13"/>
  <c r="D6" i="13"/>
  <c r="D5" i="13"/>
  <c r="D4" i="13"/>
  <c r="D3" i="13"/>
  <c r="D2" i="13"/>
  <c r="C13" i="13"/>
  <c r="C12" i="13"/>
  <c r="C11" i="13"/>
  <c r="C10" i="13"/>
  <c r="C9" i="13"/>
  <c r="C8" i="13"/>
  <c r="C7" i="13"/>
  <c r="C6" i="13"/>
  <c r="C5" i="13"/>
  <c r="C4" i="13"/>
  <c r="C3" i="13"/>
  <c r="C2" i="13"/>
  <c r="B7" i="13"/>
  <c r="B6" i="13"/>
  <c r="B5" i="13"/>
  <c r="B4" i="13"/>
  <c r="B3" i="13"/>
  <c r="B2" i="13"/>
  <c r="B98" i="13" l="1"/>
  <c r="F108" i="13"/>
  <c r="C108" i="13"/>
  <c r="E108" i="13"/>
  <c r="D108" i="13"/>
  <c r="C103" i="13"/>
  <c r="C97" i="13"/>
  <c r="C99" i="13"/>
  <c r="B97" i="13"/>
  <c r="E103" i="13"/>
  <c r="B101" i="13"/>
  <c r="B102" i="13"/>
  <c r="B100" i="13"/>
  <c r="E104" i="13"/>
  <c r="D97" i="13"/>
  <c r="C104" i="13"/>
  <c r="B99" i="13"/>
  <c r="D107" i="13"/>
  <c r="C100" i="13"/>
  <c r="D99" i="13"/>
  <c r="D105" i="13"/>
  <c r="C101" i="13"/>
  <c r="C102" i="13"/>
  <c r="D104" i="13"/>
  <c r="C107" i="13"/>
  <c r="E100" i="13"/>
  <c r="C106" i="13"/>
  <c r="C98" i="13"/>
  <c r="E107" i="13"/>
  <c r="C105" i="13"/>
  <c r="D102" i="13"/>
  <c r="D106" i="13"/>
  <c r="D100" i="13"/>
  <c r="E106" i="13"/>
  <c r="D101" i="13"/>
  <c r="D98" i="13"/>
  <c r="D103" i="13"/>
  <c r="F106" i="13"/>
  <c r="E99" i="13"/>
  <c r="F105" i="13"/>
  <c r="E102" i="13"/>
  <c r="E97" i="13"/>
  <c r="E98" i="13"/>
  <c r="E105" i="13"/>
  <c r="E101" i="13"/>
  <c r="F100" i="13"/>
  <c r="F107" i="13"/>
  <c r="F104" i="13"/>
  <c r="F103" i="13"/>
  <c r="F101" i="13"/>
  <c r="F102" i="13"/>
  <c r="F99" i="13"/>
  <c r="F97" i="13"/>
  <c r="F98" i="13"/>
  <c r="B66" i="13"/>
  <c r="B65" i="13"/>
  <c r="B64" i="13"/>
  <c r="B63" i="13"/>
  <c r="B62" i="13"/>
  <c r="A61" i="13"/>
  <c r="A41" i="13" l="1"/>
  <c r="A21" i="13" l="1"/>
  <c r="A1" i="13"/>
  <c r="H70" i="12" l="1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" i="12"/>
  <c r="H4" i="12"/>
  <c r="H3" i="12"/>
  <c r="H2" i="12"/>
  <c r="H70" i="11"/>
  <c r="H69" i="11"/>
  <c r="H68" i="11"/>
  <c r="H67" i="11"/>
  <c r="H66" i="11"/>
  <c r="H65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H70" i="10"/>
  <c r="H69" i="10"/>
  <c r="H68" i="10"/>
  <c r="H67" i="10"/>
  <c r="H66" i="10"/>
  <c r="H65" i="10"/>
  <c r="H64" i="10"/>
  <c r="H63" i="10"/>
  <c r="H62" i="10"/>
  <c r="H61" i="10"/>
  <c r="H60" i="10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5" i="10"/>
  <c r="H4" i="10"/>
  <c r="H3" i="10"/>
  <c r="H2" i="10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4" i="9"/>
  <c r="H3" i="9"/>
  <c r="H2" i="9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H2" i="8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  <c r="H70" i="6" l="1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70" i="5" l="1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  <c r="H70" i="4"/>
  <c r="I70" i="4" s="1"/>
  <c r="H69" i="4"/>
  <c r="I69" i="4" s="1"/>
  <c r="H68" i="4"/>
  <c r="I68" i="4" s="1"/>
  <c r="H67" i="4"/>
  <c r="I67" i="4" s="1"/>
  <c r="H66" i="4"/>
  <c r="I66" i="4" s="1"/>
  <c r="H65" i="4"/>
  <c r="I65" i="4" s="1"/>
  <c r="H64" i="4"/>
  <c r="I64" i="4" s="1"/>
  <c r="H63" i="4"/>
  <c r="I63" i="4" s="1"/>
  <c r="H62" i="4"/>
  <c r="I62" i="4" s="1"/>
  <c r="H61" i="4"/>
  <c r="I61" i="4" s="1"/>
  <c r="H60" i="4"/>
  <c r="I60" i="4" s="1"/>
  <c r="H59" i="4"/>
  <c r="I59" i="4" s="1"/>
  <c r="H58" i="4"/>
  <c r="I58" i="4" s="1"/>
  <c r="H57" i="4"/>
  <c r="I57" i="4" s="1"/>
  <c r="H56" i="4"/>
  <c r="I56" i="4" s="1"/>
  <c r="H55" i="4"/>
  <c r="I55" i="4" s="1"/>
  <c r="H54" i="4"/>
  <c r="I54" i="4" s="1"/>
  <c r="H53" i="4"/>
  <c r="I53" i="4" s="1"/>
  <c r="H52" i="4"/>
  <c r="I52" i="4" s="1"/>
  <c r="H51" i="4"/>
  <c r="I51" i="4" s="1"/>
  <c r="H50" i="4"/>
  <c r="I50" i="4" s="1"/>
  <c r="H49" i="4"/>
  <c r="I49" i="4" s="1"/>
  <c r="H48" i="4"/>
  <c r="I48" i="4" s="1"/>
  <c r="H47" i="4"/>
  <c r="I47" i="4" s="1"/>
  <c r="H46" i="4"/>
  <c r="I46" i="4" s="1"/>
  <c r="H45" i="4"/>
  <c r="I45" i="4" s="1"/>
  <c r="H44" i="4"/>
  <c r="I44" i="4" s="1"/>
  <c r="H43" i="4"/>
  <c r="I43" i="4" s="1"/>
  <c r="H42" i="4"/>
  <c r="I42" i="4" s="1"/>
  <c r="H41" i="4"/>
  <c r="I41" i="4" s="1"/>
  <c r="H40" i="4"/>
  <c r="I40" i="4" s="1"/>
  <c r="H39" i="4"/>
  <c r="I39" i="4" s="1"/>
  <c r="H38" i="4"/>
  <c r="I38" i="4" s="1"/>
  <c r="H37" i="4"/>
  <c r="I37" i="4" s="1"/>
  <c r="H36" i="4"/>
  <c r="I36" i="4" s="1"/>
  <c r="H35" i="4"/>
  <c r="I35" i="4" s="1"/>
  <c r="H34" i="4"/>
  <c r="I34" i="4" s="1"/>
  <c r="H33" i="4"/>
  <c r="I33" i="4" s="1"/>
  <c r="H32" i="4"/>
  <c r="I32" i="4" s="1"/>
  <c r="H31" i="4"/>
  <c r="I31" i="4" s="1"/>
  <c r="H30" i="4"/>
  <c r="I30" i="4" s="1"/>
  <c r="H29" i="4"/>
  <c r="I29" i="4" s="1"/>
  <c r="H28" i="4"/>
  <c r="I28" i="4" s="1"/>
  <c r="H27" i="4"/>
  <c r="I27" i="4" s="1"/>
  <c r="H26" i="4"/>
  <c r="I26" i="4" s="1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70" i="3"/>
  <c r="I70" i="3" s="1"/>
  <c r="H69" i="3"/>
  <c r="I69" i="3" s="1"/>
  <c r="H68" i="3"/>
  <c r="I68" i="3" s="1"/>
  <c r="H67" i="3"/>
  <c r="I67" i="3" s="1"/>
  <c r="H66" i="3"/>
  <c r="I66" i="3" s="1"/>
  <c r="H65" i="3"/>
  <c r="I65" i="3" s="1"/>
  <c r="H64" i="3"/>
  <c r="I64" i="3" s="1"/>
  <c r="H63" i="3"/>
  <c r="I63" i="3" s="1"/>
  <c r="H62" i="3"/>
  <c r="I62" i="3" s="1"/>
  <c r="H61" i="3"/>
  <c r="I61" i="3" s="1"/>
  <c r="H60" i="3"/>
  <c r="I60" i="3" s="1"/>
  <c r="H59" i="3"/>
  <c r="I59" i="3" s="1"/>
  <c r="H58" i="3"/>
  <c r="I58" i="3" s="1"/>
  <c r="H57" i="3"/>
  <c r="I57" i="3" s="1"/>
  <c r="H56" i="3"/>
  <c r="I56" i="3" s="1"/>
  <c r="H55" i="3"/>
  <c r="I55" i="3" s="1"/>
  <c r="H54" i="3"/>
  <c r="I54" i="3" s="1"/>
  <c r="H53" i="3"/>
  <c r="I53" i="3" s="1"/>
  <c r="H52" i="3"/>
  <c r="I52" i="3" s="1"/>
  <c r="H51" i="3"/>
  <c r="I51" i="3" s="1"/>
  <c r="H50" i="3"/>
  <c r="I50" i="3" s="1"/>
  <c r="H49" i="3"/>
  <c r="I49" i="3" s="1"/>
  <c r="H48" i="3"/>
  <c r="I48" i="3" s="1"/>
  <c r="H47" i="3"/>
  <c r="I47" i="3" s="1"/>
  <c r="H46" i="3"/>
  <c r="I46" i="3" s="1"/>
  <c r="H45" i="3"/>
  <c r="I45" i="3" s="1"/>
  <c r="H44" i="3"/>
  <c r="I44" i="3" s="1"/>
  <c r="H43" i="3"/>
  <c r="I43" i="3" s="1"/>
  <c r="H42" i="3"/>
  <c r="I42" i="3" s="1"/>
  <c r="H41" i="3"/>
  <c r="I41" i="3" s="1"/>
  <c r="H40" i="3"/>
  <c r="I40" i="3" s="1"/>
  <c r="H39" i="3"/>
  <c r="I39" i="3" s="1"/>
  <c r="H38" i="3"/>
  <c r="I38" i="3" s="1"/>
  <c r="H37" i="3"/>
  <c r="I37" i="3" s="1"/>
  <c r="H36" i="3"/>
  <c r="I36" i="3" s="1"/>
  <c r="H35" i="3"/>
  <c r="I35" i="3" s="1"/>
  <c r="H34" i="3"/>
  <c r="I34" i="3" s="1"/>
  <c r="H33" i="3"/>
  <c r="I33" i="3" s="1"/>
  <c r="H32" i="3"/>
  <c r="I32" i="3" s="1"/>
  <c r="H31" i="3"/>
  <c r="I31" i="3" s="1"/>
  <c r="H30" i="3"/>
  <c r="I30" i="3" s="1"/>
  <c r="H29" i="3"/>
  <c r="I29" i="3" s="1"/>
  <c r="H28" i="3"/>
  <c r="I28" i="3" s="1"/>
  <c r="H27" i="3"/>
  <c r="I27" i="3" s="1"/>
  <c r="H26" i="3"/>
  <c r="I26" i="3" s="1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H4" i="3"/>
  <c r="I4" i="3" s="1"/>
  <c r="H3" i="3"/>
  <c r="I3" i="3" s="1"/>
  <c r="H2" i="3"/>
  <c r="I2" i="3" s="1"/>
  <c r="H70" i="2"/>
  <c r="I70" i="2" s="1"/>
  <c r="H69" i="2"/>
  <c r="I69" i="2" s="1"/>
  <c r="H68" i="2"/>
  <c r="I68" i="2" s="1"/>
  <c r="H67" i="2"/>
  <c r="I67" i="2" s="1"/>
  <c r="H66" i="2"/>
  <c r="I66" i="2" s="1"/>
  <c r="H65" i="2"/>
  <c r="I65" i="2" s="1"/>
  <c r="H64" i="2"/>
  <c r="I64" i="2" s="1"/>
  <c r="H63" i="2"/>
  <c r="I63" i="2" s="1"/>
  <c r="H62" i="2"/>
  <c r="I62" i="2" s="1"/>
  <c r="H61" i="2"/>
  <c r="I61" i="2" s="1"/>
  <c r="H60" i="2"/>
  <c r="I60" i="2" s="1"/>
  <c r="H59" i="2"/>
  <c r="I59" i="2" s="1"/>
  <c r="H58" i="2"/>
  <c r="I58" i="2" s="1"/>
  <c r="H57" i="2"/>
  <c r="I57" i="2" s="1"/>
  <c r="H56" i="2"/>
  <c r="I56" i="2" s="1"/>
  <c r="H55" i="2"/>
  <c r="I55" i="2" s="1"/>
  <c r="H54" i="2"/>
  <c r="I54" i="2" s="1"/>
  <c r="H53" i="2"/>
  <c r="I53" i="2" s="1"/>
  <c r="H52" i="2"/>
  <c r="I52" i="2" s="1"/>
  <c r="H51" i="2"/>
  <c r="I51" i="2" s="1"/>
  <c r="H50" i="2"/>
  <c r="I50" i="2" s="1"/>
  <c r="H49" i="2"/>
  <c r="I49" i="2" s="1"/>
  <c r="H48" i="2"/>
  <c r="I48" i="2" s="1"/>
  <c r="H47" i="2"/>
  <c r="I47" i="2" s="1"/>
  <c r="H46" i="2"/>
  <c r="I46" i="2" s="1"/>
  <c r="H45" i="2"/>
  <c r="I45" i="2" s="1"/>
  <c r="H44" i="2"/>
  <c r="I44" i="2" s="1"/>
  <c r="H43" i="2"/>
  <c r="I43" i="2" s="1"/>
  <c r="H42" i="2"/>
  <c r="I42" i="2" s="1"/>
  <c r="H41" i="2"/>
  <c r="I41" i="2" s="1"/>
  <c r="H40" i="2"/>
  <c r="I40" i="2" s="1"/>
  <c r="H39" i="2"/>
  <c r="I39" i="2" s="1"/>
  <c r="H38" i="2"/>
  <c r="I38" i="2" s="1"/>
  <c r="H37" i="2"/>
  <c r="I37" i="2" s="1"/>
  <c r="H36" i="2"/>
  <c r="I36" i="2" s="1"/>
  <c r="H35" i="2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H3" i="2"/>
  <c r="I3" i="2" s="1"/>
  <c r="H2" i="2"/>
  <c r="I2" i="2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sharedStrings.xml><?xml version="1.0" encoding="utf-8"?>
<sst xmlns="http://schemas.openxmlformats.org/spreadsheetml/2006/main" count="3767" uniqueCount="461">
  <si>
    <t>１月</t>
    <rPh sb="1" eb="2">
      <t>ガツ</t>
    </rPh>
    <phoneticPr fontId="4"/>
  </si>
  <si>
    <t>全国</t>
  </si>
  <si>
    <t>全国</t>
    <phoneticPr fontId="4"/>
  </si>
  <si>
    <t>北海道</t>
  </si>
  <si>
    <t>北海道</t>
    <phoneticPr fontId="4"/>
  </si>
  <si>
    <t>青森</t>
  </si>
  <si>
    <t>青森</t>
    <phoneticPr fontId="4"/>
  </si>
  <si>
    <t>宮城</t>
  </si>
  <si>
    <t>宮城</t>
    <phoneticPr fontId="4"/>
  </si>
  <si>
    <t>秋田</t>
  </si>
  <si>
    <t>秋田</t>
    <phoneticPr fontId="4"/>
  </si>
  <si>
    <t>山形</t>
  </si>
  <si>
    <t>山形</t>
    <phoneticPr fontId="4"/>
  </si>
  <si>
    <t>福島</t>
  </si>
  <si>
    <t>福島</t>
    <phoneticPr fontId="4"/>
  </si>
  <si>
    <t>茨城</t>
  </si>
  <si>
    <t>茨城</t>
    <phoneticPr fontId="4"/>
  </si>
  <si>
    <t>栃木</t>
  </si>
  <si>
    <t>栃木</t>
    <phoneticPr fontId="4"/>
  </si>
  <si>
    <t>群馬</t>
  </si>
  <si>
    <t>群馬</t>
    <phoneticPr fontId="4"/>
  </si>
  <si>
    <t>埼玉</t>
  </si>
  <si>
    <t>埼玉</t>
    <phoneticPr fontId="4"/>
  </si>
  <si>
    <t>千葉</t>
  </si>
  <si>
    <t>千葉</t>
    <phoneticPr fontId="4"/>
  </si>
  <si>
    <t>東京</t>
  </si>
  <si>
    <t>東京</t>
    <phoneticPr fontId="4"/>
  </si>
  <si>
    <t>新潟</t>
  </si>
  <si>
    <t>新潟</t>
    <phoneticPr fontId="4"/>
  </si>
  <si>
    <t>富山</t>
  </si>
  <si>
    <t>富山</t>
    <phoneticPr fontId="4"/>
  </si>
  <si>
    <t>石川</t>
  </si>
  <si>
    <t>石川</t>
    <phoneticPr fontId="4"/>
  </si>
  <si>
    <t>山梨</t>
  </si>
  <si>
    <t>山梨</t>
    <phoneticPr fontId="4"/>
  </si>
  <si>
    <t>福井</t>
  </si>
  <si>
    <t>福井</t>
    <phoneticPr fontId="4"/>
  </si>
  <si>
    <t>C00</t>
  </si>
  <si>
    <t>C00</t>
    <phoneticPr fontId="4"/>
  </si>
  <si>
    <t>C01</t>
  </si>
  <si>
    <t>C01</t>
    <phoneticPr fontId="4"/>
  </si>
  <si>
    <t>C02</t>
  </si>
  <si>
    <t>C02</t>
    <phoneticPr fontId="4"/>
  </si>
  <si>
    <t>C03</t>
  </si>
  <si>
    <t>C03</t>
    <phoneticPr fontId="4"/>
  </si>
  <si>
    <t>C04</t>
  </si>
  <si>
    <t>C04</t>
    <phoneticPr fontId="4"/>
  </si>
  <si>
    <t>C05</t>
  </si>
  <si>
    <t>C05</t>
    <phoneticPr fontId="4"/>
  </si>
  <si>
    <t>C06</t>
  </si>
  <si>
    <t>C06</t>
    <phoneticPr fontId="4"/>
  </si>
  <si>
    <t>C07</t>
  </si>
  <si>
    <t>C07</t>
    <phoneticPr fontId="4"/>
  </si>
  <si>
    <t>C08</t>
  </si>
  <si>
    <t>C08</t>
    <phoneticPr fontId="4"/>
  </si>
  <si>
    <t>C09</t>
  </si>
  <si>
    <t>C09</t>
    <phoneticPr fontId="4"/>
  </si>
  <si>
    <t>C10</t>
  </si>
  <si>
    <t>C10</t>
    <phoneticPr fontId="4"/>
  </si>
  <si>
    <t>C11</t>
  </si>
  <si>
    <t>C11</t>
    <phoneticPr fontId="4"/>
  </si>
  <si>
    <t>C12</t>
  </si>
  <si>
    <t>C12</t>
    <phoneticPr fontId="4"/>
  </si>
  <si>
    <t>C13</t>
  </si>
  <si>
    <t>C13</t>
    <phoneticPr fontId="4"/>
  </si>
  <si>
    <t>C14</t>
  </si>
  <si>
    <t>C14</t>
    <phoneticPr fontId="4"/>
  </si>
  <si>
    <t>C15</t>
  </si>
  <si>
    <t>C15</t>
    <phoneticPr fontId="4"/>
  </si>
  <si>
    <t>C16</t>
  </si>
  <si>
    <t>C16</t>
    <phoneticPr fontId="4"/>
  </si>
  <si>
    <t>C17</t>
  </si>
  <si>
    <t>C17</t>
    <phoneticPr fontId="4"/>
  </si>
  <si>
    <t>C18</t>
  </si>
  <si>
    <t>C18</t>
    <phoneticPr fontId="4"/>
  </si>
  <si>
    <t>C19</t>
  </si>
  <si>
    <t>C19</t>
    <phoneticPr fontId="4"/>
  </si>
  <si>
    <t>C20</t>
  </si>
  <si>
    <t>C20</t>
    <phoneticPr fontId="4"/>
  </si>
  <si>
    <t>C21</t>
  </si>
  <si>
    <t>C21</t>
    <phoneticPr fontId="4"/>
  </si>
  <si>
    <t>C22</t>
  </si>
  <si>
    <t>C22</t>
    <phoneticPr fontId="4"/>
  </si>
  <si>
    <t>C23</t>
  </si>
  <si>
    <t>C23</t>
    <phoneticPr fontId="4"/>
  </si>
  <si>
    <t>C24</t>
  </si>
  <si>
    <t>C24</t>
    <phoneticPr fontId="4"/>
  </si>
  <si>
    <t>C25</t>
  </si>
  <si>
    <t>C25</t>
    <phoneticPr fontId="4"/>
  </si>
  <si>
    <t>長野</t>
  </si>
  <si>
    <t>長野</t>
    <phoneticPr fontId="4"/>
  </si>
  <si>
    <t>岩手</t>
  </si>
  <si>
    <t>岩手</t>
    <phoneticPr fontId="4"/>
  </si>
  <si>
    <t>神奈川</t>
  </si>
  <si>
    <t>神奈川</t>
    <phoneticPr fontId="4"/>
  </si>
  <si>
    <t>岐阜</t>
  </si>
  <si>
    <t>岐阜</t>
    <phoneticPr fontId="4"/>
  </si>
  <si>
    <t>静岡</t>
  </si>
  <si>
    <t>静岡</t>
    <phoneticPr fontId="4"/>
  </si>
  <si>
    <t>愛知</t>
  </si>
  <si>
    <t>愛知</t>
    <phoneticPr fontId="4"/>
  </si>
  <si>
    <t>三重</t>
  </si>
  <si>
    <t>三重</t>
    <phoneticPr fontId="4"/>
  </si>
  <si>
    <t>滋賀</t>
  </si>
  <si>
    <t>滋賀</t>
    <phoneticPr fontId="4"/>
  </si>
  <si>
    <t>京都</t>
  </si>
  <si>
    <t>京都</t>
    <phoneticPr fontId="4"/>
  </si>
  <si>
    <t>大阪</t>
  </si>
  <si>
    <t>大阪</t>
    <phoneticPr fontId="4"/>
  </si>
  <si>
    <t>兵庫</t>
  </si>
  <si>
    <t>兵庫</t>
    <phoneticPr fontId="4"/>
  </si>
  <si>
    <t>奈良</t>
  </si>
  <si>
    <t>奈良</t>
    <phoneticPr fontId="4"/>
  </si>
  <si>
    <t>和歌山</t>
  </si>
  <si>
    <t>和歌山</t>
    <phoneticPr fontId="4"/>
  </si>
  <si>
    <t>鳥取</t>
  </si>
  <si>
    <t>鳥取</t>
    <phoneticPr fontId="4"/>
  </si>
  <si>
    <t>島根</t>
  </si>
  <si>
    <t>島根</t>
    <phoneticPr fontId="4"/>
  </si>
  <si>
    <t>岡山</t>
  </si>
  <si>
    <t>岡山</t>
    <phoneticPr fontId="4"/>
  </si>
  <si>
    <t>広島</t>
  </si>
  <si>
    <t>広島</t>
    <phoneticPr fontId="4"/>
  </si>
  <si>
    <t>山口</t>
  </si>
  <si>
    <t>山口</t>
    <phoneticPr fontId="4"/>
  </si>
  <si>
    <t>徳島</t>
  </si>
  <si>
    <t>徳島</t>
    <phoneticPr fontId="4"/>
  </si>
  <si>
    <t>香川</t>
  </si>
  <si>
    <t>香川</t>
    <phoneticPr fontId="4"/>
  </si>
  <si>
    <t>愛媛</t>
  </si>
  <si>
    <t>愛媛</t>
    <phoneticPr fontId="4"/>
  </si>
  <si>
    <t>高知</t>
  </si>
  <si>
    <t>高知</t>
    <phoneticPr fontId="4"/>
  </si>
  <si>
    <t>福岡</t>
  </si>
  <si>
    <t>福岡</t>
    <phoneticPr fontId="4"/>
  </si>
  <si>
    <t>佐賀</t>
  </si>
  <si>
    <t>佐賀</t>
    <phoneticPr fontId="4"/>
  </si>
  <si>
    <t>長崎</t>
  </si>
  <si>
    <t>長崎</t>
    <phoneticPr fontId="4"/>
  </si>
  <si>
    <t>熊本</t>
  </si>
  <si>
    <t>熊本</t>
    <phoneticPr fontId="4"/>
  </si>
  <si>
    <t>大分</t>
  </si>
  <si>
    <t>大分</t>
    <phoneticPr fontId="4"/>
  </si>
  <si>
    <t>宮崎</t>
  </si>
  <si>
    <t>宮崎</t>
    <phoneticPr fontId="4"/>
  </si>
  <si>
    <t>鹿児島</t>
  </si>
  <si>
    <t>鹿児島</t>
    <phoneticPr fontId="4"/>
  </si>
  <si>
    <t>沖縄</t>
  </si>
  <si>
    <t>沖縄</t>
    <phoneticPr fontId="4"/>
  </si>
  <si>
    <t>C26</t>
  </si>
  <si>
    <t>C26</t>
    <phoneticPr fontId="4"/>
  </si>
  <si>
    <t>C29</t>
  </si>
  <si>
    <t>C27</t>
  </si>
  <si>
    <t>C27</t>
    <phoneticPr fontId="4"/>
  </si>
  <si>
    <t>C28</t>
  </si>
  <si>
    <t>C28</t>
    <phoneticPr fontId="4"/>
  </si>
  <si>
    <t>C29</t>
    <phoneticPr fontId="4"/>
  </si>
  <si>
    <t>C30</t>
  </si>
  <si>
    <t>C30</t>
    <phoneticPr fontId="4"/>
  </si>
  <si>
    <t>C31</t>
  </si>
  <si>
    <t>C31</t>
    <phoneticPr fontId="4"/>
  </si>
  <si>
    <t>C32</t>
  </si>
  <si>
    <t>C32</t>
    <phoneticPr fontId="4"/>
  </si>
  <si>
    <t>C33</t>
  </si>
  <si>
    <t>C33</t>
    <phoneticPr fontId="4"/>
  </si>
  <si>
    <t>C34</t>
  </si>
  <si>
    <t>C34</t>
    <phoneticPr fontId="4"/>
  </si>
  <si>
    <t>C35</t>
  </si>
  <si>
    <t>C35</t>
    <phoneticPr fontId="4"/>
  </si>
  <si>
    <t>C36</t>
  </si>
  <si>
    <t>C36</t>
    <phoneticPr fontId="4"/>
  </si>
  <si>
    <t>C37</t>
  </si>
  <si>
    <t>C37</t>
    <phoneticPr fontId="4"/>
  </si>
  <si>
    <t>C38</t>
  </si>
  <si>
    <t>C38</t>
    <phoneticPr fontId="4"/>
  </si>
  <si>
    <t>C39</t>
  </si>
  <si>
    <t>C39</t>
    <phoneticPr fontId="4"/>
  </si>
  <si>
    <t>C40</t>
  </si>
  <si>
    <t>C40</t>
    <phoneticPr fontId="4"/>
  </si>
  <si>
    <t>C41</t>
  </si>
  <si>
    <t>C41</t>
    <phoneticPr fontId="4"/>
  </si>
  <si>
    <t>C42</t>
  </si>
  <si>
    <t>C42</t>
    <phoneticPr fontId="4"/>
  </si>
  <si>
    <t>C43</t>
  </si>
  <si>
    <t>C43</t>
    <phoneticPr fontId="4"/>
  </si>
  <si>
    <t>C44</t>
  </si>
  <si>
    <t>C44</t>
    <phoneticPr fontId="4"/>
  </si>
  <si>
    <t>C45</t>
  </si>
  <si>
    <t>C45</t>
    <phoneticPr fontId="4"/>
  </si>
  <si>
    <t>C46</t>
  </si>
  <si>
    <t>C46</t>
    <phoneticPr fontId="4"/>
  </si>
  <si>
    <t>C47</t>
  </si>
  <si>
    <t>C47</t>
    <phoneticPr fontId="4"/>
  </si>
  <si>
    <t>東京都区部</t>
  </si>
  <si>
    <t>２月</t>
    <rPh sb="1" eb="2">
      <t>ガツ</t>
    </rPh>
    <phoneticPr fontId="4"/>
  </si>
  <si>
    <t>３月</t>
    <rPh sb="1" eb="2">
      <t>ガツ</t>
    </rPh>
    <phoneticPr fontId="4"/>
  </si>
  <si>
    <t>４月</t>
    <rPh sb="1" eb="2">
      <t>ガツ</t>
    </rPh>
    <phoneticPr fontId="4"/>
  </si>
  <si>
    <t>５月</t>
    <rPh sb="1" eb="2">
      <t>ガツ</t>
    </rPh>
    <phoneticPr fontId="4"/>
  </si>
  <si>
    <t>過去三年平均</t>
  </si>
  <si>
    <t>過去三年平均</t>
    <rPh sb="0" eb="2">
      <t>カコ</t>
    </rPh>
    <rPh sb="2" eb="4">
      <t>サンネン</t>
    </rPh>
    <rPh sb="4" eb="6">
      <t>ヘイキン</t>
    </rPh>
    <phoneticPr fontId="4"/>
  </si>
  <si>
    <t>６月</t>
    <phoneticPr fontId="4"/>
  </si>
  <si>
    <t>変化率％</t>
    <phoneticPr fontId="4"/>
  </si>
  <si>
    <t>変化率％</t>
    <phoneticPr fontId="4"/>
  </si>
  <si>
    <t>変化率％</t>
    <rPh sb="0" eb="2">
      <t>ヘンカ</t>
    </rPh>
    <rPh sb="2" eb="3">
      <t>リツ</t>
    </rPh>
    <phoneticPr fontId="4"/>
  </si>
  <si>
    <t>７月</t>
    <phoneticPr fontId="4"/>
  </si>
  <si>
    <t>８月</t>
    <phoneticPr fontId="4"/>
  </si>
  <si>
    <t>９月</t>
    <phoneticPr fontId="4"/>
  </si>
  <si>
    <t>１０月</t>
    <phoneticPr fontId="4"/>
  </si>
  <si>
    <t>１１月</t>
    <phoneticPr fontId="4"/>
  </si>
  <si>
    <t>１２月</t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</si>
  <si>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</si>
  <si>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</si>
  <si>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</si>
  <si>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</si>
  <si>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</si>
  <si>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</si>
  <si>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</si>
  <si>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１２月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</si>
  <si>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</si>
  <si>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</si>
  <si>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</si>
  <si>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</si>
  <si>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</si>
  <si>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</si>
  <si>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</si>
  <si>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</si>
  <si>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</si>
  <si>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</si>
  <si>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</si>
  <si>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札幌市</t>
    <rPh sb="2" eb="3">
      <t>シ</t>
    </rPh>
    <phoneticPr fontId="4"/>
  </si>
  <si>
    <t>仙台市</t>
    <rPh sb="2" eb="3">
      <t>シ</t>
    </rPh>
    <phoneticPr fontId="4"/>
  </si>
  <si>
    <t>さいたま市</t>
    <rPh sb="4" eb="5">
      <t>シ</t>
    </rPh>
    <phoneticPr fontId="4"/>
  </si>
  <si>
    <t>千葉市</t>
    <rPh sb="2" eb="3">
      <t>シ</t>
    </rPh>
    <phoneticPr fontId="4"/>
  </si>
  <si>
    <t>横浜市</t>
    <rPh sb="2" eb="3">
      <t>シ</t>
    </rPh>
    <phoneticPr fontId="4"/>
  </si>
  <si>
    <t>川崎市</t>
    <rPh sb="2" eb="3">
      <t>シ</t>
    </rPh>
    <phoneticPr fontId="4"/>
  </si>
  <si>
    <t>相模原市</t>
    <rPh sb="3" eb="4">
      <t>シ</t>
    </rPh>
    <phoneticPr fontId="4"/>
  </si>
  <si>
    <t>新潟市</t>
    <rPh sb="2" eb="3">
      <t>シ</t>
    </rPh>
    <phoneticPr fontId="4"/>
  </si>
  <si>
    <t>静岡市</t>
    <rPh sb="2" eb="3">
      <t>シ</t>
    </rPh>
    <phoneticPr fontId="4"/>
  </si>
  <si>
    <t>浜松市</t>
    <rPh sb="2" eb="3">
      <t>シ</t>
    </rPh>
    <phoneticPr fontId="4"/>
  </si>
  <si>
    <t>名古屋市</t>
    <rPh sb="3" eb="4">
      <t>シ</t>
    </rPh>
    <phoneticPr fontId="4"/>
  </si>
  <si>
    <t>京都市</t>
    <rPh sb="2" eb="3">
      <t>シ</t>
    </rPh>
    <phoneticPr fontId="4"/>
  </si>
  <si>
    <t>大阪市</t>
    <rPh sb="2" eb="3">
      <t>シ</t>
    </rPh>
    <phoneticPr fontId="4"/>
  </si>
  <si>
    <t>堺市</t>
    <rPh sb="1" eb="2">
      <t>シ</t>
    </rPh>
    <phoneticPr fontId="4"/>
  </si>
  <si>
    <t>神戸市</t>
    <rPh sb="2" eb="3">
      <t>シ</t>
    </rPh>
    <phoneticPr fontId="4"/>
  </si>
  <si>
    <t>岡山市</t>
    <rPh sb="2" eb="3">
      <t>シ</t>
    </rPh>
    <phoneticPr fontId="4"/>
  </si>
  <si>
    <t>広島市</t>
    <rPh sb="2" eb="3">
      <t>シ</t>
    </rPh>
    <phoneticPr fontId="4"/>
  </si>
  <si>
    <t>北九州市</t>
    <rPh sb="3" eb="4">
      <t>シ</t>
    </rPh>
    <phoneticPr fontId="4"/>
  </si>
  <si>
    <t>福岡市</t>
    <rPh sb="2" eb="3">
      <t>シ</t>
    </rPh>
    <phoneticPr fontId="4"/>
  </si>
  <si>
    <t>熊本市</t>
    <rPh sb="2" eb="3">
      <t>シ</t>
    </rPh>
    <phoneticPr fontId="4"/>
  </si>
  <si>
    <t>表示用仮数値</t>
    <rPh sb="0" eb="3">
      <t>ヒョウジヨウ</t>
    </rPh>
    <rPh sb="3" eb="4">
      <t>カリ</t>
    </rPh>
    <rPh sb="4" eb="6">
      <t>スウチ</t>
    </rPh>
    <phoneticPr fontId="4"/>
  </si>
  <si>
    <t>行番号入力</t>
    <rPh sb="0" eb="3">
      <t>ギョウバンゴウ</t>
    </rPh>
    <rPh sb="3" eb="5">
      <t>ニュウリョク</t>
    </rPh>
    <phoneticPr fontId="4"/>
  </si>
  <si>
    <t>都道府県</t>
    <rPh sb="0" eb="4">
      <t>トドウフケン</t>
    </rPh>
    <phoneticPr fontId="4"/>
  </si>
  <si>
    <t>引き算</t>
    <rPh sb="0" eb="1">
      <t>ヒ</t>
    </rPh>
    <rPh sb="2" eb="3">
      <t>ザン</t>
    </rPh>
    <phoneticPr fontId="4"/>
  </si>
  <si>
    <t>（山城）</t>
    <rPh sb="1" eb="3">
      <t>ヤマシロ</t>
    </rPh>
    <phoneticPr fontId="4"/>
  </si>
  <si>
    <t>C26a</t>
    <phoneticPr fontId="4"/>
  </si>
  <si>
    <t>C26b</t>
    <phoneticPr fontId="4"/>
  </si>
  <si>
    <t>C28a</t>
    <phoneticPr fontId="4"/>
  </si>
  <si>
    <t>C28b</t>
    <phoneticPr fontId="4"/>
  </si>
  <si>
    <t>C28c</t>
    <phoneticPr fontId="4"/>
  </si>
  <si>
    <t>（淡路）</t>
    <rPh sb="1" eb="3">
      <t>アワジ</t>
    </rPh>
    <phoneticPr fontId="4"/>
  </si>
  <si>
    <t>（摂津播磨）</t>
    <rPh sb="1" eb="3">
      <t>セッツ</t>
    </rPh>
    <rPh sb="3" eb="5">
      <t>ハリマ</t>
    </rPh>
    <phoneticPr fontId="4"/>
  </si>
  <si>
    <t>（但馬丹波）</t>
    <rPh sb="1" eb="3">
      <t>タジマ</t>
    </rPh>
    <rPh sb="3" eb="5">
      <t>タンバ</t>
    </rPh>
    <phoneticPr fontId="4"/>
  </si>
  <si>
    <t>（丹波丹後）</t>
    <rPh sb="1" eb="3">
      <t>タンバ</t>
    </rPh>
    <rPh sb="3" eb="5">
      <t>タンゴ</t>
    </rPh>
    <phoneticPr fontId="4"/>
  </si>
  <si>
    <t>C21a</t>
    <phoneticPr fontId="4"/>
  </si>
  <si>
    <t>C21b</t>
    <phoneticPr fontId="4"/>
  </si>
  <si>
    <t>（美濃）</t>
    <rPh sb="1" eb="3">
      <t>ミノウ</t>
    </rPh>
    <phoneticPr fontId="4"/>
  </si>
  <si>
    <t>（飛騨）</t>
    <rPh sb="1" eb="3">
      <t>ヒダ</t>
    </rPh>
    <phoneticPr fontId="4"/>
  </si>
  <si>
    <t>C02a</t>
    <phoneticPr fontId="4"/>
  </si>
  <si>
    <t>C02b</t>
    <phoneticPr fontId="4"/>
  </si>
  <si>
    <t>（西部）</t>
    <rPh sb="1" eb="3">
      <t>セイブ</t>
    </rPh>
    <phoneticPr fontId="4"/>
  </si>
  <si>
    <t>（東部）</t>
    <rPh sb="1" eb="3">
      <t>トウブ</t>
    </rPh>
    <phoneticPr fontId="4"/>
  </si>
  <si>
    <t>C35a</t>
    <phoneticPr fontId="4"/>
  </si>
  <si>
    <t>C35b</t>
    <phoneticPr fontId="4"/>
  </si>
  <si>
    <t>大正４年</t>
    <rPh sb="0" eb="2">
      <t>タイショウ</t>
    </rPh>
    <rPh sb="3" eb="4">
      <t>ネン</t>
    </rPh>
    <phoneticPr fontId="4"/>
  </si>
  <si>
    <t>大正４年人口</t>
    <rPh sb="0" eb="2">
      <t>タイショウ</t>
    </rPh>
    <rPh sb="3" eb="4">
      <t>ネン</t>
    </rPh>
    <rPh sb="4" eb="6">
      <t>ジンコウ</t>
    </rPh>
    <phoneticPr fontId="4"/>
  </si>
  <si>
    <t>（北部）</t>
    <rPh sb="1" eb="2">
      <t>ホク</t>
    </rPh>
    <rPh sb="2" eb="3">
      <t>ブ</t>
    </rPh>
    <phoneticPr fontId="4"/>
  </si>
  <si>
    <t>（中南部）</t>
    <rPh sb="1" eb="2">
      <t>ナカ</t>
    </rPh>
    <rPh sb="2" eb="4">
      <t>ナンブ</t>
    </rPh>
    <phoneticPr fontId="4"/>
  </si>
  <si>
    <t>不詳</t>
    <rPh sb="0" eb="2">
      <t>フショウ</t>
    </rPh>
    <phoneticPr fontId="4"/>
  </si>
  <si>
    <t>D00</t>
    <phoneticPr fontId="4"/>
  </si>
  <si>
    <t>D01</t>
    <phoneticPr fontId="4"/>
  </si>
  <si>
    <t>D02</t>
    <phoneticPr fontId="4"/>
  </si>
  <si>
    <t>D03</t>
    <phoneticPr fontId="4"/>
  </si>
  <si>
    <t>D04</t>
    <phoneticPr fontId="4"/>
  </si>
  <si>
    <t>D05</t>
    <phoneticPr fontId="4"/>
  </si>
  <si>
    <t>D06</t>
    <phoneticPr fontId="4"/>
  </si>
  <si>
    <t>D07</t>
    <phoneticPr fontId="4"/>
  </si>
  <si>
    <t>D08</t>
    <phoneticPr fontId="4"/>
  </si>
  <si>
    <t>D09</t>
    <phoneticPr fontId="4"/>
  </si>
  <si>
    <t>D10</t>
    <phoneticPr fontId="4"/>
  </si>
  <si>
    <t>D11</t>
    <phoneticPr fontId="4"/>
  </si>
  <si>
    <t>D12</t>
    <phoneticPr fontId="4"/>
  </si>
  <si>
    <t>D13</t>
    <phoneticPr fontId="4"/>
  </si>
  <si>
    <t>D14</t>
    <phoneticPr fontId="4"/>
  </si>
  <si>
    <t>D15</t>
    <phoneticPr fontId="4"/>
  </si>
  <si>
    <t>D16</t>
    <phoneticPr fontId="4"/>
  </si>
  <si>
    <t>D17</t>
    <phoneticPr fontId="4"/>
  </si>
  <si>
    <t>D02a</t>
    <phoneticPr fontId="4"/>
  </si>
  <si>
    <t>D02b</t>
    <phoneticPr fontId="4"/>
  </si>
  <si>
    <t>D19</t>
    <phoneticPr fontId="4"/>
  </si>
  <si>
    <t>D20</t>
    <phoneticPr fontId="4"/>
  </si>
  <si>
    <t>D21</t>
    <phoneticPr fontId="4"/>
  </si>
  <si>
    <t>D22</t>
    <phoneticPr fontId="4"/>
  </si>
  <si>
    <t>D23</t>
    <phoneticPr fontId="4"/>
  </si>
  <si>
    <t>D24</t>
    <phoneticPr fontId="4"/>
  </si>
  <si>
    <t>D25</t>
    <phoneticPr fontId="4"/>
  </si>
  <si>
    <t>D26</t>
    <phoneticPr fontId="4"/>
  </si>
  <si>
    <t>D27</t>
    <phoneticPr fontId="4"/>
  </si>
  <si>
    <t>D28</t>
    <phoneticPr fontId="4"/>
  </si>
  <si>
    <t>D29</t>
    <phoneticPr fontId="4"/>
  </si>
  <si>
    <t>D30</t>
    <phoneticPr fontId="4"/>
  </si>
  <si>
    <t>D31</t>
    <phoneticPr fontId="4"/>
  </si>
  <si>
    <t>D32</t>
    <phoneticPr fontId="4"/>
  </si>
  <si>
    <t>D33</t>
    <phoneticPr fontId="4"/>
  </si>
  <si>
    <t>D34</t>
    <phoneticPr fontId="4"/>
  </si>
  <si>
    <t>D35</t>
    <phoneticPr fontId="4"/>
  </si>
  <si>
    <t>D36</t>
    <phoneticPr fontId="4"/>
  </si>
  <si>
    <t>D37</t>
    <phoneticPr fontId="4"/>
  </si>
  <si>
    <t>D38</t>
    <phoneticPr fontId="4"/>
  </si>
  <si>
    <t>D39</t>
    <phoneticPr fontId="4"/>
  </si>
  <si>
    <t>D40</t>
    <phoneticPr fontId="4"/>
  </si>
  <si>
    <t>D41</t>
    <phoneticPr fontId="4"/>
  </si>
  <si>
    <t>D42</t>
    <phoneticPr fontId="4"/>
  </si>
  <si>
    <t>D43</t>
    <phoneticPr fontId="4"/>
  </si>
  <si>
    <t>D45</t>
    <phoneticPr fontId="4"/>
  </si>
  <si>
    <t>D46</t>
    <phoneticPr fontId="4"/>
  </si>
  <si>
    <t>D47</t>
    <phoneticPr fontId="4"/>
  </si>
  <si>
    <t>D05a</t>
    <phoneticPr fontId="4"/>
  </si>
  <si>
    <t>D05b</t>
    <phoneticPr fontId="4"/>
  </si>
  <si>
    <t>D05c</t>
    <phoneticPr fontId="4"/>
  </si>
  <si>
    <t>D18</t>
    <phoneticPr fontId="4"/>
  </si>
  <si>
    <t>D19a</t>
    <phoneticPr fontId="4"/>
  </si>
  <si>
    <t>D19b</t>
    <phoneticPr fontId="4"/>
  </si>
  <si>
    <t>D24a</t>
    <phoneticPr fontId="4"/>
  </si>
  <si>
    <t>D24b</t>
    <phoneticPr fontId="4"/>
  </si>
  <si>
    <t>D34a</t>
    <phoneticPr fontId="4"/>
  </si>
  <si>
    <t>D34b</t>
    <phoneticPr fontId="4"/>
  </si>
  <si>
    <t>D44</t>
    <phoneticPr fontId="4"/>
  </si>
  <si>
    <t>大正７年人口</t>
    <rPh sb="0" eb="2">
      <t>タイショウ</t>
    </rPh>
    <rPh sb="3" eb="4">
      <t>ネン</t>
    </rPh>
    <rPh sb="4" eb="6">
      <t>ジンコウ</t>
    </rPh>
    <phoneticPr fontId="4"/>
  </si>
  <si>
    <t>大正７年</t>
    <rPh sb="0" eb="2">
      <t>タイショウ</t>
    </rPh>
    <rPh sb="3" eb="4">
      <t>ネン</t>
    </rPh>
    <phoneticPr fontId="4"/>
  </si>
  <si>
    <t>大正５年</t>
    <rPh sb="0" eb="2">
      <t>タイショウ</t>
    </rPh>
    <rPh sb="3" eb="4">
      <t>ネン</t>
    </rPh>
    <phoneticPr fontId="4"/>
  </si>
  <si>
    <t>大正６年</t>
    <rPh sb="0" eb="2">
      <t>タイショウ</t>
    </rPh>
    <rPh sb="3" eb="4">
      <t>ネン</t>
    </rPh>
    <phoneticPr fontId="4"/>
  </si>
  <si>
    <t>大正８年</t>
    <rPh sb="0" eb="2">
      <t>タイショウ</t>
    </rPh>
    <rPh sb="3" eb="4">
      <t>ネン</t>
    </rPh>
    <phoneticPr fontId="4"/>
  </si>
  <si>
    <t>大正６年人口</t>
    <rPh sb="0" eb="2">
      <t>タイショウ</t>
    </rPh>
    <rPh sb="3" eb="4">
      <t>ネン</t>
    </rPh>
    <rPh sb="4" eb="6">
      <t>ジンコウ</t>
    </rPh>
    <phoneticPr fontId="4"/>
  </si>
  <si>
    <t>東京市</t>
    <rPh sb="0" eb="2">
      <t>トウキョウ</t>
    </rPh>
    <rPh sb="2" eb="3">
      <t>シ</t>
    </rPh>
    <phoneticPr fontId="4"/>
  </si>
  <si>
    <t>渋谷町</t>
    <rPh sb="0" eb="2">
      <t>シブヤ</t>
    </rPh>
    <rPh sb="2" eb="3">
      <t>マチ</t>
    </rPh>
    <phoneticPr fontId="4"/>
  </si>
  <si>
    <t>京都市</t>
    <rPh sb="0" eb="3">
      <t>キョウトシ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</si>
  <si>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</si>
  <si>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</si>
  <si>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横浜市</t>
    <rPh sb="0" eb="3">
      <t>ヨコハマシ</t>
    </rPh>
    <phoneticPr fontId="4"/>
  </si>
  <si>
    <t>横須賀市</t>
    <rPh sb="0" eb="4">
      <t>ヨコスカシ</t>
    </rPh>
    <phoneticPr fontId="4"/>
  </si>
  <si>
    <t>神戸市</t>
    <rPh sb="0" eb="3">
      <t>コウベシ</t>
    </rPh>
    <phoneticPr fontId="4"/>
  </si>
  <si>
    <t>長崎市</t>
    <rPh sb="0" eb="3">
      <t>ナガサキシ</t>
    </rPh>
    <phoneticPr fontId="4"/>
  </si>
  <si>
    <t>佐世保市</t>
    <rPh sb="0" eb="4">
      <t>サセボシ</t>
    </rPh>
    <phoneticPr fontId="4"/>
  </si>
  <si>
    <t>新潟市</t>
    <rPh sb="0" eb="3">
      <t>ニイガタシ</t>
    </rPh>
    <phoneticPr fontId="4"/>
  </si>
  <si>
    <t>前橋市</t>
    <rPh sb="0" eb="3">
      <t>マエバシシ</t>
    </rPh>
    <phoneticPr fontId="4"/>
  </si>
  <si>
    <t>宇都宮市</t>
    <rPh sb="0" eb="4">
      <t>ウツノミヤシ</t>
    </rPh>
    <phoneticPr fontId="4"/>
  </si>
  <si>
    <t>名古屋市</t>
    <rPh sb="0" eb="4">
      <t>ナゴヤシ</t>
    </rPh>
    <phoneticPr fontId="4"/>
  </si>
  <si>
    <t>豊橋市</t>
    <rPh sb="0" eb="3">
      <t>トヨハシシ</t>
    </rPh>
    <phoneticPr fontId="4"/>
  </si>
  <si>
    <t>京都府（山城）</t>
    <rPh sb="0" eb="3">
      <t>キョウトフ</t>
    </rPh>
    <rPh sb="4" eb="6">
      <t>ヤマシロ</t>
    </rPh>
    <phoneticPr fontId="4"/>
  </si>
  <si>
    <t>京都府（丹波丹後）</t>
    <rPh sb="0" eb="3">
      <t>キョウトフ</t>
    </rPh>
    <rPh sb="4" eb="6">
      <t>タンバ</t>
    </rPh>
    <rPh sb="6" eb="8">
      <t>タンゴ</t>
    </rPh>
    <phoneticPr fontId="4"/>
  </si>
  <si>
    <t>兵庫県（摂津播磨）</t>
    <rPh sb="0" eb="3">
      <t>ヒョウゴケン</t>
    </rPh>
    <rPh sb="4" eb="6">
      <t>セッツ</t>
    </rPh>
    <rPh sb="6" eb="8">
      <t>ハリマ</t>
    </rPh>
    <phoneticPr fontId="4"/>
  </si>
  <si>
    <t>兵庫県（但馬丹波）</t>
    <rPh sb="0" eb="3">
      <t>ヒョウゴケン</t>
    </rPh>
    <rPh sb="4" eb="6">
      <t>タジマ</t>
    </rPh>
    <rPh sb="6" eb="8">
      <t>タンバ</t>
    </rPh>
    <phoneticPr fontId="4"/>
  </si>
  <si>
    <t>兵庫県（淡路）</t>
    <rPh sb="0" eb="3">
      <t>ヒョウゴケン</t>
    </rPh>
    <rPh sb="4" eb="6">
      <t>アワジ</t>
    </rPh>
    <phoneticPr fontId="4"/>
  </si>
  <si>
    <t>岐阜県（美濃）</t>
    <rPh sb="0" eb="3">
      <t>ギフケン</t>
    </rPh>
    <rPh sb="4" eb="6">
      <t>ミノウ</t>
    </rPh>
    <phoneticPr fontId="4"/>
  </si>
  <si>
    <t>岐阜県（飛騨）</t>
    <rPh sb="0" eb="3">
      <t>ギフケン</t>
    </rPh>
    <rPh sb="4" eb="6">
      <t>ヒダ</t>
    </rPh>
    <phoneticPr fontId="4"/>
  </si>
  <si>
    <t>青森県西部</t>
    <rPh sb="0" eb="3">
      <t>アオモリケン</t>
    </rPh>
    <rPh sb="3" eb="5">
      <t>セイブ</t>
    </rPh>
    <phoneticPr fontId="4"/>
  </si>
  <si>
    <t>青森県東部</t>
    <rPh sb="0" eb="3">
      <t>アオモリケン</t>
    </rPh>
    <rPh sb="3" eb="5">
      <t>トウブ</t>
    </rPh>
    <phoneticPr fontId="4"/>
  </si>
  <si>
    <t>山口県中南部</t>
    <rPh sb="0" eb="3">
      <t>ヤマグチケン</t>
    </rPh>
    <rPh sb="3" eb="4">
      <t>ナカ</t>
    </rPh>
    <rPh sb="4" eb="6">
      <t>ナンブ</t>
    </rPh>
    <phoneticPr fontId="4"/>
  </si>
  <si>
    <t>山口県北部</t>
    <rPh sb="0" eb="3">
      <t>ヤマグチケン</t>
    </rPh>
    <rPh sb="3" eb="4">
      <t>ホク</t>
    </rPh>
    <rPh sb="4" eb="5">
      <t>ブ</t>
    </rPh>
    <phoneticPr fontId="4"/>
  </si>
  <si>
    <t>M012</t>
    <phoneticPr fontId="4"/>
  </si>
  <si>
    <t>M011</t>
    <phoneticPr fontId="4"/>
  </si>
  <si>
    <t>M021</t>
    <phoneticPr fontId="4"/>
  </si>
  <si>
    <t>M031</t>
    <phoneticPr fontId="4"/>
  </si>
  <si>
    <t>M032</t>
    <phoneticPr fontId="4"/>
  </si>
  <si>
    <t>M041</t>
    <phoneticPr fontId="4"/>
  </si>
  <si>
    <t>M042</t>
    <phoneticPr fontId="4"/>
  </si>
  <si>
    <t>M051</t>
    <phoneticPr fontId="4"/>
  </si>
  <si>
    <t>M061</t>
    <phoneticPr fontId="4"/>
  </si>
  <si>
    <t>M062</t>
    <phoneticPr fontId="4"/>
  </si>
  <si>
    <t>M071</t>
    <phoneticPr fontId="4"/>
  </si>
  <si>
    <t>M091</t>
    <phoneticPr fontId="4"/>
  </si>
  <si>
    <t>M121</t>
    <phoneticPr fontId="4"/>
  </si>
  <si>
    <t>M151</t>
    <phoneticPr fontId="4"/>
  </si>
  <si>
    <t>M152</t>
    <phoneticPr fontId="4"/>
  </si>
  <si>
    <t>大正５年人口</t>
    <rPh sb="0" eb="2">
      <t>タイショウ</t>
    </rPh>
    <rPh sb="3" eb="4">
      <t>ネン</t>
    </rPh>
    <rPh sb="4" eb="6">
      <t>ジンコウ</t>
    </rPh>
    <phoneticPr fontId="4"/>
  </si>
  <si>
    <t>大正８年人口</t>
    <rPh sb="0" eb="2">
      <t>タイショウ</t>
    </rPh>
    <rPh sb="3" eb="4">
      <t>ネン</t>
    </rPh>
    <rPh sb="4" eb="6">
      <t>ジンコウ</t>
    </rPh>
    <phoneticPr fontId="4"/>
  </si>
  <si>
    <t>C21a</t>
    <phoneticPr fontId="4"/>
  </si>
  <si>
    <t>C02a</t>
    <phoneticPr fontId="4"/>
  </si>
  <si>
    <t>C35a</t>
    <phoneticPr fontId="4"/>
  </si>
  <si>
    <t>D24b</t>
    <phoneticPr fontId="4"/>
  </si>
  <si>
    <t>D19a</t>
    <phoneticPr fontId="4"/>
  </si>
  <si>
    <t>D05b</t>
    <phoneticPr fontId="4"/>
  </si>
  <si>
    <t>D05c</t>
    <phoneticPr fontId="4"/>
  </si>
  <si>
    <t>大正９年人口</t>
    <rPh sb="0" eb="2">
      <t>タイショウ</t>
    </rPh>
    <rPh sb="3" eb="4">
      <t>ネン</t>
    </rPh>
    <rPh sb="4" eb="6">
      <t>ジンコウ</t>
    </rPh>
    <phoneticPr fontId="4"/>
  </si>
  <si>
    <t>大正９年</t>
    <rPh sb="0" eb="2">
      <t>タイショウ</t>
    </rPh>
    <rPh sb="3" eb="4">
      <t>ネン</t>
    </rPh>
    <phoneticPr fontId="4"/>
  </si>
  <si>
    <t>水戸市</t>
    <rPh sb="0" eb="3">
      <t>ミトシ</t>
    </rPh>
    <phoneticPr fontId="4"/>
  </si>
  <si>
    <t>津市</t>
    <rPh sb="0" eb="1">
      <t>ツ</t>
    </rPh>
    <rPh sb="1" eb="2">
      <t>シ</t>
    </rPh>
    <phoneticPr fontId="4"/>
  </si>
  <si>
    <t>M111</t>
    <phoneticPr fontId="4"/>
  </si>
  <si>
    <t>M141</t>
    <phoneticPr fontId="4"/>
  </si>
  <si>
    <t>大正４年</t>
    <rPh sb="0" eb="2">
      <t>タイショウ</t>
    </rPh>
    <rPh sb="3" eb="4">
      <t>ネン</t>
    </rPh>
    <phoneticPr fontId="4"/>
  </si>
  <si>
    <t>大正５年</t>
    <rPh sb="0" eb="2">
      <t>タイショウ</t>
    </rPh>
    <rPh sb="3" eb="4">
      <t>ネン</t>
    </rPh>
    <phoneticPr fontId="4"/>
  </si>
  <si>
    <t>大正６年</t>
    <rPh sb="0" eb="2">
      <t>タイショウ</t>
    </rPh>
    <rPh sb="3" eb="4">
      <t>ネン</t>
    </rPh>
    <phoneticPr fontId="4"/>
  </si>
  <si>
    <t>大正７年</t>
    <rPh sb="0" eb="2">
      <t>タイショウ</t>
    </rPh>
    <rPh sb="3" eb="4">
      <t>ネン</t>
    </rPh>
    <phoneticPr fontId="4"/>
  </si>
  <si>
    <t>大正８年</t>
    <rPh sb="0" eb="2">
      <t>タイショウ</t>
    </rPh>
    <rPh sb="3" eb="4">
      <t>ネン</t>
    </rPh>
    <phoneticPr fontId="4"/>
  </si>
  <si>
    <t>大正９年</t>
    <rPh sb="0" eb="2">
      <t>タイショウ</t>
    </rPh>
    <rPh sb="3" eb="4">
      <t>ネン</t>
    </rPh>
    <phoneticPr fontId="4"/>
  </si>
  <si>
    <t>６月</t>
    <rPh sb="1" eb="2">
      <t>ガツ</t>
    </rPh>
    <phoneticPr fontId="4"/>
  </si>
  <si>
    <t>７月</t>
    <rPh sb="1" eb="2">
      <t>ガツ</t>
    </rPh>
    <phoneticPr fontId="4"/>
  </si>
  <si>
    <t>８月</t>
    <rPh sb="1" eb="2">
      <t>ガツ</t>
    </rPh>
    <phoneticPr fontId="4"/>
  </si>
  <si>
    <t>９月</t>
    <rPh sb="1" eb="2">
      <t>ガツ</t>
    </rPh>
    <phoneticPr fontId="4"/>
  </si>
  <si>
    <t>１０月</t>
    <rPh sb="2" eb="3">
      <t>ガツ</t>
    </rPh>
    <phoneticPr fontId="4"/>
  </si>
  <si>
    <t>１１月</t>
    <rPh sb="2" eb="3">
      <t>ガツ</t>
    </rPh>
    <phoneticPr fontId="4"/>
  </si>
  <si>
    <t>１２月</t>
    <rPh sb="2" eb="3">
      <t>ガツ</t>
    </rPh>
    <phoneticPr fontId="4"/>
  </si>
  <si>
    <t>年計</t>
    <rPh sb="0" eb="1">
      <t>ネン</t>
    </rPh>
    <rPh sb="1" eb="2">
      <t>ケイ</t>
    </rPh>
    <phoneticPr fontId="4"/>
  </si>
  <si>
    <t>M011</t>
  </si>
  <si>
    <t>M012</t>
  </si>
  <si>
    <t>M021</t>
  </si>
  <si>
    <t>M031</t>
  </si>
  <si>
    <t>M032</t>
  </si>
  <si>
    <t>M041</t>
  </si>
  <si>
    <t>M042</t>
  </si>
  <si>
    <t>M051</t>
  </si>
  <si>
    <t>M061</t>
  </si>
  <si>
    <t>M062</t>
  </si>
  <si>
    <t>M071</t>
  </si>
  <si>
    <t>M091</t>
  </si>
  <si>
    <t>M121</t>
  </si>
  <si>
    <t>M151</t>
  </si>
  <si>
    <t>M152</t>
  </si>
  <si>
    <t>M111</t>
  </si>
  <si>
    <t>M141</t>
  </si>
  <si>
    <t>大正１０年</t>
    <rPh sb="0" eb="2">
      <t>タイショウ</t>
    </rPh>
    <rPh sb="4" eb="5">
      <t>ネン</t>
    </rPh>
    <phoneticPr fontId="4"/>
  </si>
  <si>
    <t>大正１０年人口</t>
    <rPh sb="0" eb="2">
      <t>タイショウ</t>
    </rPh>
    <rPh sb="4" eb="5">
      <t>ネン</t>
    </rPh>
    <rPh sb="5" eb="7">
      <t>ジンコウ</t>
    </rPh>
    <phoneticPr fontId="4"/>
  </si>
  <si>
    <t>M171</t>
    <phoneticPr fontId="4"/>
  </si>
  <si>
    <t>M161</t>
    <phoneticPr fontId="4"/>
  </si>
  <si>
    <t>M162</t>
    <phoneticPr fontId="4"/>
  </si>
  <si>
    <t>静岡市</t>
    <rPh sb="0" eb="3">
      <t>シズオカシ</t>
    </rPh>
    <phoneticPr fontId="4"/>
  </si>
  <si>
    <t>浜松市</t>
    <rPh sb="0" eb="3">
      <t>ハママツシ</t>
    </rPh>
    <phoneticPr fontId="4"/>
  </si>
  <si>
    <t>甲府市</t>
    <rPh sb="0" eb="3">
      <t>コウフシ</t>
    </rPh>
    <phoneticPr fontId="4"/>
  </si>
  <si>
    <t>昭和３１年</t>
    <rPh sb="0" eb="2">
      <t>ショウワ</t>
    </rPh>
    <rPh sb="4" eb="5">
      <t>ネン</t>
    </rPh>
    <phoneticPr fontId="4"/>
  </si>
  <si>
    <t>C99</t>
    <phoneticPr fontId="4"/>
  </si>
  <si>
    <t>昭和３１年人口</t>
    <rPh sb="0" eb="2">
      <t>ショウワ</t>
    </rPh>
    <rPh sb="4" eb="5">
      <t>ネン</t>
    </rPh>
    <rPh sb="5" eb="7">
      <t>ジンコウ</t>
    </rPh>
    <phoneticPr fontId="4"/>
  </si>
  <si>
    <t>昭和３２年</t>
    <rPh sb="0" eb="2">
      <t>ショウワ</t>
    </rPh>
    <rPh sb="4" eb="5">
      <t>ネン</t>
    </rPh>
    <phoneticPr fontId="4"/>
  </si>
  <si>
    <t>昭和３２年人口</t>
    <rPh sb="0" eb="2">
      <t>ショウワ</t>
    </rPh>
    <rPh sb="4" eb="5">
      <t>ネン</t>
    </rPh>
    <rPh sb="5" eb="7">
      <t>ジンコウ</t>
    </rPh>
    <phoneticPr fontId="4"/>
  </si>
  <si>
    <t>東京都区部</t>
    <rPh sb="0" eb="3">
      <t>トウキョウト</t>
    </rPh>
    <rPh sb="3" eb="5">
      <t>クブ</t>
    </rPh>
    <phoneticPr fontId="4"/>
  </si>
  <si>
    <t>昭和３１年</t>
    <rPh sb="0" eb="2">
      <t>ショウワ</t>
    </rPh>
    <rPh sb="4" eb="5">
      <t>ネン</t>
    </rPh>
    <phoneticPr fontId="4"/>
  </si>
  <si>
    <t>昭和３２年</t>
    <rPh sb="0" eb="2">
      <t>ショウワ</t>
    </rPh>
    <rPh sb="4" eb="5">
      <t>ネン</t>
    </rPh>
    <phoneticPr fontId="4"/>
  </si>
  <si>
    <t>昭和３０年</t>
    <rPh sb="0" eb="2">
      <t>ショウワ</t>
    </rPh>
    <rPh sb="4" eb="5">
      <t>ネン</t>
    </rPh>
    <phoneticPr fontId="4"/>
  </si>
  <si>
    <t>昭和３３年</t>
    <rPh sb="0" eb="2">
      <t>ショウワ</t>
    </rPh>
    <rPh sb="4" eb="5">
      <t>ネン</t>
    </rPh>
    <phoneticPr fontId="4"/>
  </si>
  <si>
    <t>昭和３３年人口</t>
    <rPh sb="0" eb="2">
      <t>ショウワ</t>
    </rPh>
    <rPh sb="4" eb="5">
      <t>ネン</t>
    </rPh>
    <rPh sb="5" eb="7">
      <t>ジンコウ</t>
    </rPh>
    <phoneticPr fontId="4"/>
  </si>
  <si>
    <t>昭和３３年</t>
    <rPh sb="0" eb="2">
      <t>ショウワ</t>
    </rPh>
    <rPh sb="4" eb="5">
      <t>ネン</t>
    </rPh>
    <phoneticPr fontId="4"/>
  </si>
  <si>
    <t>昭和３０年人口</t>
    <rPh sb="0" eb="2">
      <t>ショウワ</t>
    </rPh>
    <rPh sb="4" eb="5">
      <t>ネン</t>
    </rPh>
    <rPh sb="5" eb="7">
      <t>ジンコウ</t>
    </rPh>
    <phoneticPr fontId="4"/>
  </si>
  <si>
    <t>昭和３０年</t>
    <rPh sb="0" eb="2">
      <t>ショウワ</t>
    </rPh>
    <rPh sb="4" eb="5">
      <t>ネン</t>
    </rPh>
    <phoneticPr fontId="4"/>
  </si>
  <si>
    <t>翌１月</t>
    <rPh sb="0" eb="1">
      <t>ヨク</t>
    </rPh>
    <rPh sb="2" eb="3">
      <t>ガツ</t>
    </rPh>
    <phoneticPr fontId="4"/>
  </si>
  <si>
    <t>翌２月</t>
    <rPh sb="0" eb="1">
      <t>ヨク</t>
    </rPh>
    <rPh sb="2" eb="3">
      <t>ガツ</t>
    </rPh>
    <phoneticPr fontId="4"/>
  </si>
  <si>
    <t>翌３月</t>
    <rPh sb="0" eb="1">
      <t>ヨク</t>
    </rPh>
    <rPh sb="2" eb="3">
      <t>ガツ</t>
    </rPh>
    <phoneticPr fontId="4"/>
  </si>
  <si>
    <t>翌４月</t>
    <rPh sb="0" eb="1">
      <t>ヨク</t>
    </rPh>
    <rPh sb="2" eb="3">
      <t>ガツ</t>
    </rPh>
    <phoneticPr fontId="4"/>
  </si>
  <si>
    <t>昭和３４年人口</t>
    <rPh sb="0" eb="2">
      <t>ショウワ</t>
    </rPh>
    <rPh sb="4" eb="5">
      <t>ネン</t>
    </rPh>
    <rPh sb="5" eb="7">
      <t>ジンコウ</t>
    </rPh>
    <phoneticPr fontId="4"/>
  </si>
  <si>
    <t>昭和３４年</t>
    <rPh sb="0" eb="2">
      <t>ショウワ</t>
    </rPh>
    <rPh sb="4" eb="5">
      <t>ネン</t>
    </rPh>
    <phoneticPr fontId="4"/>
  </si>
  <si>
    <t>昭和３４年</t>
    <rPh sb="0" eb="2">
      <t>ショウワ</t>
    </rPh>
    <rPh sb="4" eb="5">
      <t>ネン</t>
    </rPh>
    <phoneticPr fontId="4"/>
  </si>
  <si>
    <t>１万人当たりの粗死亡率、月の日数補正無し</t>
    <rPh sb="1" eb="3">
      <t>マンニン</t>
    </rPh>
    <rPh sb="3" eb="4">
      <t>ア</t>
    </rPh>
    <rPh sb="7" eb="8">
      <t>アラ</t>
    </rPh>
    <rPh sb="8" eb="11">
      <t>シボウリツ</t>
    </rPh>
    <rPh sb="12" eb="13">
      <t>ツキ</t>
    </rPh>
    <rPh sb="14" eb="16">
      <t>ニッスウ</t>
    </rPh>
    <rPh sb="16" eb="18">
      <t>ホセイ</t>
    </rPh>
    <rPh sb="18" eb="19">
      <t>ナ</t>
    </rPh>
    <phoneticPr fontId="4"/>
  </si>
  <si>
    <t>１万人当たりの粗死亡率、月の日数補正無し</t>
    <rPh sb="1" eb="2">
      <t>マン</t>
    </rPh>
    <rPh sb="2" eb="3">
      <t>ニン</t>
    </rPh>
    <rPh sb="3" eb="4">
      <t>ア</t>
    </rPh>
    <rPh sb="7" eb="8">
      <t>アラ</t>
    </rPh>
    <rPh sb="8" eb="11">
      <t>シボウリツ</t>
    </rPh>
    <rPh sb="12" eb="13">
      <t>ツキ</t>
    </rPh>
    <rPh sb="14" eb="16">
      <t>ニッスウ</t>
    </rPh>
    <rPh sb="16" eb="18">
      <t>ホセイ</t>
    </rPh>
    <rPh sb="18" eb="19">
      <t>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</si>
</sst>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_ "/>
    <numFmt numFmtId="177" formatCode="0.00_ "/>
    <numFmt numFmtId="178" formatCode="#\ ###\ #00"/>
    <numFmt numFmtId="179" formatCode="###\ ##0"/>
    <numFmt numFmtId="180" formatCode="0.000_ "/>
    <numFmt numFmtId="181" formatCode="#,##0_ "/>
    <numFmt numFmtId="182" formatCode="0.00_);[Red]\(0.00\)"/>
  </numFmts>
  <fonts count="14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name val="・団"/>
      <family val="1"/>
      <charset val="128"/>
    </font>
    <font>
      <sz val="12"/>
      <name val="ＭＳ ・団"/>
      <family val="1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7" fillId="0" borderId="0" applyFill="0" applyBorder="0" applyAlignment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0"/>
  </cellStyleXfs>
  <cellXfs count="49">
    <xf numFmtId="0" fontId="0" fillId="0" borderId="0" xfId="0"/>
    <xf numFmtId="0" fontId="0" fillId="0" borderId="1" xfId="0" applyBorder="1"/>
    <xf numFmtId="176" fontId="0" fillId="0" borderId="0" xfId="0" applyNumberFormat="1"/>
    <xf numFmtId="176" fontId="0" fillId="0" borderId="1" xfId="0" applyNumberFormat="1" applyBorder="1"/>
    <xf numFmtId="177" fontId="0" fillId="0" borderId="0" xfId="0" applyNumberFormat="1"/>
    <xf numFmtId="177" fontId="0" fillId="0" borderId="1" xfId="0" applyNumberFormat="1" applyBorder="1"/>
    <xf numFmtId="0" fontId="0" fillId="0" borderId="0" xfId="0" applyFill="1" applyBorder="1"/>
    <xf numFmtId="0" fontId="10" fillId="0" borderId="0" xfId="2" applyNumberFormat="1" applyFont="1" applyBorder="1" applyAlignment="1">
      <alignment vertical="center"/>
    </xf>
    <xf numFmtId="0" fontId="5" fillId="0" borderId="0" xfId="2" applyNumberFormat="1" applyFont="1" applyBorder="1" applyAlignment="1">
      <alignment vertical="center"/>
    </xf>
    <xf numFmtId="0" fontId="9" fillId="0" borderId="0" xfId="2" applyNumberFormat="1" applyFont="1" applyBorder="1" applyAlignment="1">
      <alignment horizontal="right" vertical="center"/>
    </xf>
    <xf numFmtId="0" fontId="8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vertical="center"/>
    </xf>
    <xf numFmtId="0" fontId="11" fillId="0" borderId="0" xfId="2" applyNumberFormat="1" applyFont="1" applyBorder="1" applyAlignment="1">
      <alignment horizontal="right" vertical="center"/>
    </xf>
    <xf numFmtId="0" fontId="5" fillId="0" borderId="0" xfId="2" applyNumberFormat="1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right" vertical="center"/>
    </xf>
    <xf numFmtId="0" fontId="10" fillId="0" borderId="0" xfId="6" applyNumberFormat="1" applyFont="1" applyBorder="1" applyAlignment="1">
      <alignment vertical="center"/>
    </xf>
    <xf numFmtId="0" fontId="9" fillId="0" borderId="0" xfId="6" applyNumberFormat="1" applyFont="1" applyBorder="1" applyAlignment="1">
      <alignment horizontal="right" vertical="center"/>
    </xf>
    <xf numFmtId="0" fontId="0" fillId="0" borderId="0" xfId="0" applyBorder="1"/>
    <xf numFmtId="177" fontId="0" fillId="0" borderId="0" xfId="0" applyNumberFormat="1" applyBorder="1"/>
    <xf numFmtId="176" fontId="0" fillId="0" borderId="0" xfId="0" applyNumberFormat="1" applyBorder="1"/>
    <xf numFmtId="0" fontId="0" fillId="0" borderId="2" xfId="0" applyBorder="1"/>
    <xf numFmtId="0" fontId="9" fillId="0" borderId="2" xfId="6" applyNumberFormat="1" applyFont="1" applyBorder="1" applyAlignment="1">
      <alignment horizontal="right" vertical="center"/>
    </xf>
    <xf numFmtId="177" fontId="0" fillId="0" borderId="2" xfId="0" applyNumberFormat="1" applyBorder="1"/>
    <xf numFmtId="176" fontId="0" fillId="0" borderId="2" xfId="0" applyNumberFormat="1" applyBorder="1"/>
    <xf numFmtId="0" fontId="9" fillId="0" borderId="1" xfId="2" applyNumberFormat="1" applyFont="1" applyBorder="1" applyAlignment="1">
      <alignment horizontal="right" vertical="center"/>
    </xf>
    <xf numFmtId="0" fontId="8" fillId="0" borderId="1" xfId="2" applyNumberFormat="1" applyFont="1" applyBorder="1" applyAlignment="1">
      <alignment horizontal="right" vertical="center"/>
    </xf>
    <xf numFmtId="0" fontId="8" fillId="0" borderId="1" xfId="2" applyNumberFormat="1" applyFont="1" applyFill="1" applyBorder="1" applyAlignment="1">
      <alignment horizontal="right" vertical="center"/>
    </xf>
    <xf numFmtId="0" fontId="11" fillId="0" borderId="1" xfId="2" applyNumberFormat="1" applyFont="1" applyBorder="1" applyAlignment="1">
      <alignment horizontal="right" vertical="center"/>
    </xf>
    <xf numFmtId="178" fontId="10" fillId="0" borderId="0" xfId="8" applyNumberFormat="1" applyFont="1" applyBorder="1" applyAlignment="1">
      <alignment vertical="center"/>
    </xf>
    <xf numFmtId="179" fontId="9" fillId="0" borderId="0" xfId="8" applyNumberFormat="1" applyFont="1" applyBorder="1" applyAlignment="1">
      <alignment horizontal="right" vertical="center"/>
    </xf>
    <xf numFmtId="179" fontId="9" fillId="0" borderId="1" xfId="8" applyNumberFormat="1" applyFont="1" applyBorder="1" applyAlignment="1">
      <alignment horizontal="right" vertical="center"/>
    </xf>
    <xf numFmtId="180" fontId="0" fillId="0" borderId="0" xfId="0" applyNumberFormat="1"/>
    <xf numFmtId="17" fontId="0" fillId="0" borderId="0" xfId="0" applyNumberFormat="1"/>
    <xf numFmtId="181" fontId="0" fillId="0" borderId="0" xfId="0" applyNumberFormat="1"/>
    <xf numFmtId="181" fontId="0" fillId="0" borderId="2" xfId="0" applyNumberFormat="1" applyBorder="1"/>
    <xf numFmtId="182" fontId="0" fillId="0" borderId="0" xfId="0" applyNumberFormat="1"/>
    <xf numFmtId="180" fontId="0" fillId="0" borderId="0" xfId="0" applyNumberFormat="1" applyBorder="1"/>
    <xf numFmtId="182" fontId="0" fillId="0" borderId="1" xfId="0" applyNumberFormat="1" applyBorder="1"/>
    <xf numFmtId="182" fontId="0" fillId="0" borderId="0" xfId="0" applyNumberFormat="1" applyBorder="1"/>
    <xf numFmtId="17" fontId="0" fillId="0" borderId="0" xfId="0" applyNumberFormat="1" applyBorder="1"/>
    <xf numFmtId="3" fontId="0" fillId="0" borderId="0" xfId="0" applyNumberFormat="1"/>
    <xf numFmtId="3" fontId="0" fillId="0" borderId="2" xfId="0" applyNumberFormat="1" applyBorder="1"/>
    <xf numFmtId="0" fontId="0" fillId="0" borderId="2" xfId="0" applyFill="1" applyBorder="1"/>
    <xf numFmtId="0" fontId="0" fillId="0" borderId="3" xfId="0" applyFill="1" applyBorder="1"/>
    <xf numFmtId="182" fontId="0" fillId="0" borderId="4" xfId="0" applyNumberFormat="1" applyBorder="1"/>
    <xf numFmtId="182" fontId="0" fillId="0" borderId="3" xfId="0" applyNumberFormat="1" applyBorder="1"/>
    <xf numFmtId="0" fontId="0" fillId="0" borderId="5" xfId="0" applyFill="1" applyBorder="1"/>
    <xf numFmtId="182" fontId="0" fillId="0" borderId="3" xfId="0" applyNumberFormat="1" applyFill="1" applyBorder="1"/>
    <xf numFmtId="182" fontId="0" fillId="0" borderId="0" xfId="0" applyNumberFormat="1" applyFill="1" applyBorder="1"/>
  </cellXfs>
  <cellStyles count="12">
    <cellStyle name="桁区切り 2" xfId="2"/>
    <cellStyle name="桁区切り 2 2" xfId="3"/>
    <cellStyle name="桁区切り 3" xfId="6"/>
    <cellStyle name="桁区切り 4" xfId="8"/>
    <cellStyle name="桁区切り 5" xfId="10"/>
    <cellStyle name="標準" xfId="0" builtinId="0"/>
    <cellStyle name="標準 2" xfId="1"/>
    <cellStyle name="標準 2 2" xfId="4"/>
    <cellStyle name="標準 3" xfId="5"/>
    <cellStyle name="標準 4" xfId="7"/>
    <cellStyle name="標準 5" xfId="9"/>
    <cellStyle name="標準 6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graph1!$F$1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graph1!$F$2:$F$13</c:f>
              <c:numCache>
                <c:formatCode>General</c:formatCode>
                <c:ptCount val="12"/>
                <c:pt idx="0">
                  <c:v>7090</c:v>
                </c:pt>
                <c:pt idx="1">
                  <c:v>6898</c:v>
                </c:pt>
                <c:pt idx="2">
                  <c:v>6760</c:v>
                </c:pt>
                <c:pt idx="3">
                  <c:v>6258</c:v>
                </c:pt>
                <c:pt idx="4">
                  <c:v>6222</c:v>
                </c:pt>
                <c:pt idx="5">
                  <c:v>5728</c:v>
                </c:pt>
                <c:pt idx="6">
                  <c:v>5727</c:v>
                </c:pt>
                <c:pt idx="7">
                  <c:v>6242</c:v>
                </c:pt>
                <c:pt idx="8">
                  <c:v>5968</c:v>
                </c:pt>
                <c:pt idx="9">
                  <c:v>6698</c:v>
                </c:pt>
                <c:pt idx="10">
                  <c:v>6733</c:v>
                </c:pt>
                <c:pt idx="11">
                  <c:v>7311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graph1!$E$1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graph1!$E$2:$E$13</c:f>
              <c:numCache>
                <c:formatCode>General</c:formatCode>
                <c:ptCount val="12"/>
                <c:pt idx="0">
                  <c:v>7964</c:v>
                </c:pt>
                <c:pt idx="1">
                  <c:v>6829</c:v>
                </c:pt>
                <c:pt idx="2">
                  <c:v>7035</c:v>
                </c:pt>
                <c:pt idx="3">
                  <c:v>6583</c:v>
                </c:pt>
                <c:pt idx="4">
                  <c:v>6321</c:v>
                </c:pt>
                <c:pt idx="5">
                  <c:v>5738</c:v>
                </c:pt>
                <c:pt idx="6">
                  <c:v>6039</c:v>
                </c:pt>
                <c:pt idx="7">
                  <c:v>6271</c:v>
                </c:pt>
                <c:pt idx="8">
                  <c:v>6166</c:v>
                </c:pt>
                <c:pt idx="9">
                  <c:v>6672</c:v>
                </c:pt>
                <c:pt idx="10">
                  <c:v>6654</c:v>
                </c:pt>
                <c:pt idx="11">
                  <c:v>7311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graph1!$D$1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graph1!$D$2:$D$13</c:f>
              <c:numCache>
                <c:formatCode>General</c:formatCode>
                <c:ptCount val="12"/>
                <c:pt idx="0">
                  <c:v>8106</c:v>
                </c:pt>
                <c:pt idx="1">
                  <c:v>7430</c:v>
                </c:pt>
                <c:pt idx="2">
                  <c:v>6937</c:v>
                </c:pt>
                <c:pt idx="3">
                  <c:v>6244</c:v>
                </c:pt>
                <c:pt idx="4">
                  <c:v>6406</c:v>
                </c:pt>
                <c:pt idx="5">
                  <c:v>5968</c:v>
                </c:pt>
                <c:pt idx="6">
                  <c:v>6504</c:v>
                </c:pt>
                <c:pt idx="7">
                  <c:v>6593</c:v>
                </c:pt>
                <c:pt idx="8">
                  <c:v>6182</c:v>
                </c:pt>
                <c:pt idx="9">
                  <c:v>6793</c:v>
                </c:pt>
                <c:pt idx="10">
                  <c:v>6635</c:v>
                </c:pt>
                <c:pt idx="11">
                  <c:v>7362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graph1!$C$1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graph1!$C$2:$C$13</c:f>
              <c:numCache>
                <c:formatCode>General</c:formatCode>
                <c:ptCount val="12"/>
                <c:pt idx="0">
                  <c:v>8351</c:v>
                </c:pt>
                <c:pt idx="1">
                  <c:v>7243</c:v>
                </c:pt>
                <c:pt idx="2">
                  <c:v>7071</c:v>
                </c:pt>
                <c:pt idx="3">
                  <c:v>6329</c:v>
                </c:pt>
                <c:pt idx="4">
                  <c:v>6850</c:v>
                </c:pt>
                <c:pt idx="5">
                  <c:v>5933</c:v>
                </c:pt>
                <c:pt idx="6">
                  <c:v>6313</c:v>
                </c:pt>
                <c:pt idx="7">
                  <c:v>6712</c:v>
                </c:pt>
                <c:pt idx="8">
                  <c:v>6407</c:v>
                </c:pt>
                <c:pt idx="9">
                  <c:v>6809</c:v>
                </c:pt>
                <c:pt idx="10">
                  <c:v>6909</c:v>
                </c:pt>
                <c:pt idx="11">
                  <c:v>7303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graph1!$B$1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graph1!$B$2:$B$7</c:f>
              <c:numCache>
                <c:formatCode>General</c:formatCode>
                <c:ptCount val="6"/>
                <c:pt idx="0">
                  <c:v>7933</c:v>
                </c:pt>
                <c:pt idx="1">
                  <c:v>6664</c:v>
                </c:pt>
                <c:pt idx="2">
                  <c:v>7112</c:v>
                </c:pt>
                <c:pt idx="3">
                  <c:v>6623</c:v>
                </c:pt>
                <c:pt idx="4">
                  <c:v>6675</c:v>
                </c:pt>
                <c:pt idx="5">
                  <c:v>5850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890280"/>
        <c:axId val="372896160"/>
      </c:lineChart>
      <c:catAx>
        <c:axId val="372890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96160"/>
        <c:crosses val="autoZero"/>
        <c:auto val="1"/>
        <c:lblAlgn val="ctr"/>
        <c:lblOffset val="100"/>
        <c:noMultiLvlLbl val="0"/>
      </c:catAx>
      <c:valAx>
        <c:axId val="372896160"/>
        <c:scaling>
          <c:orientation val="minMax"/>
          <c:max val="8500"/>
          <c:min val="5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9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graph1!$F$21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graph1!$F$22:$F$33</c:f>
              <c:numCache>
                <c:formatCode>General</c:formatCode>
                <c:ptCount val="12"/>
                <c:pt idx="0">
                  <c:v>1732</c:v>
                </c:pt>
                <c:pt idx="1">
                  <c:v>1540</c:v>
                </c:pt>
                <c:pt idx="2">
                  <c:v>1584</c:v>
                </c:pt>
                <c:pt idx="3">
                  <c:v>1481</c:v>
                </c:pt>
                <c:pt idx="4">
                  <c:v>1528</c:v>
                </c:pt>
                <c:pt idx="5">
                  <c:v>1438</c:v>
                </c:pt>
                <c:pt idx="6">
                  <c:v>1466</c:v>
                </c:pt>
                <c:pt idx="7">
                  <c:v>1508</c:v>
                </c:pt>
                <c:pt idx="8">
                  <c:v>1564</c:v>
                </c:pt>
                <c:pt idx="9">
                  <c:v>1680</c:v>
                </c:pt>
                <c:pt idx="10">
                  <c:v>1587</c:v>
                </c:pt>
                <c:pt idx="11">
                  <c:v>1687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graph1!$E$21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graph1!$E$22:$E$33</c:f>
              <c:numCache>
                <c:formatCode>General</c:formatCode>
                <c:ptCount val="12"/>
                <c:pt idx="0">
                  <c:v>1827</c:v>
                </c:pt>
                <c:pt idx="1">
                  <c:v>1544</c:v>
                </c:pt>
                <c:pt idx="2">
                  <c:v>1656</c:v>
                </c:pt>
                <c:pt idx="3">
                  <c:v>1512</c:v>
                </c:pt>
                <c:pt idx="4">
                  <c:v>1542</c:v>
                </c:pt>
                <c:pt idx="5">
                  <c:v>1428</c:v>
                </c:pt>
                <c:pt idx="6">
                  <c:v>1592</c:v>
                </c:pt>
                <c:pt idx="7">
                  <c:v>1590</c:v>
                </c:pt>
                <c:pt idx="8">
                  <c:v>1437</c:v>
                </c:pt>
                <c:pt idx="9">
                  <c:v>1602</c:v>
                </c:pt>
                <c:pt idx="10">
                  <c:v>1580</c:v>
                </c:pt>
                <c:pt idx="11">
                  <c:v>1569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graph1!$D$21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graph1!$D$22:$D$33</c:f>
              <c:numCache>
                <c:formatCode>General</c:formatCode>
                <c:ptCount val="12"/>
                <c:pt idx="0">
                  <c:v>1841</c:v>
                </c:pt>
                <c:pt idx="1">
                  <c:v>1681</c:v>
                </c:pt>
                <c:pt idx="2">
                  <c:v>1766</c:v>
                </c:pt>
                <c:pt idx="3">
                  <c:v>1550</c:v>
                </c:pt>
                <c:pt idx="4">
                  <c:v>1605</c:v>
                </c:pt>
                <c:pt idx="5">
                  <c:v>1457</c:v>
                </c:pt>
                <c:pt idx="6">
                  <c:v>1538</c:v>
                </c:pt>
                <c:pt idx="7">
                  <c:v>1525</c:v>
                </c:pt>
                <c:pt idx="8">
                  <c:v>1616</c:v>
                </c:pt>
                <c:pt idx="9">
                  <c:v>1602</c:v>
                </c:pt>
                <c:pt idx="10">
                  <c:v>1706</c:v>
                </c:pt>
                <c:pt idx="11">
                  <c:v>1739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graph1!$C$21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graph1!$C$22:$C$33</c:f>
              <c:numCache>
                <c:formatCode>General</c:formatCode>
                <c:ptCount val="12"/>
                <c:pt idx="0">
                  <c:v>1950</c:v>
                </c:pt>
                <c:pt idx="1">
                  <c:v>1625</c:v>
                </c:pt>
                <c:pt idx="2">
                  <c:v>1734</c:v>
                </c:pt>
                <c:pt idx="3">
                  <c:v>1606</c:v>
                </c:pt>
                <c:pt idx="4">
                  <c:v>1604</c:v>
                </c:pt>
                <c:pt idx="5">
                  <c:v>1529</c:v>
                </c:pt>
                <c:pt idx="6">
                  <c:v>1606</c:v>
                </c:pt>
                <c:pt idx="7">
                  <c:v>1648</c:v>
                </c:pt>
                <c:pt idx="8">
                  <c:v>1575</c:v>
                </c:pt>
                <c:pt idx="9">
                  <c:v>1746</c:v>
                </c:pt>
                <c:pt idx="10">
                  <c:v>1629</c:v>
                </c:pt>
                <c:pt idx="11">
                  <c:v>1720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graph1!$B$21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graph1!$B$22:$B$27</c:f>
              <c:numCache>
                <c:formatCode>General</c:formatCode>
                <c:ptCount val="6"/>
                <c:pt idx="0">
                  <c:v>1850</c:v>
                </c:pt>
                <c:pt idx="1">
                  <c:v>1666</c:v>
                </c:pt>
                <c:pt idx="2">
                  <c:v>1733</c:v>
                </c:pt>
                <c:pt idx="3">
                  <c:v>1636</c:v>
                </c:pt>
                <c:pt idx="4">
                  <c:v>1731</c:v>
                </c:pt>
                <c:pt idx="5">
                  <c:v>1553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2894200"/>
        <c:axId val="372894592"/>
      </c:lineChart>
      <c:catAx>
        <c:axId val="37289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94592"/>
        <c:crosses val="autoZero"/>
        <c:auto val="1"/>
        <c:lblAlgn val="ctr"/>
        <c:lblOffset val="100"/>
        <c:noMultiLvlLbl val="0"/>
      </c:catAx>
      <c:valAx>
        <c:axId val="372894592"/>
        <c:scaling>
          <c:orientation val="minMax"/>
          <c:max val="200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289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graph1!$F$41</c:f>
              <c:strCache>
                <c:ptCount val="1"/>
                <c:pt idx="0">
                  <c:v>2016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graph1!$F$42:$F$53</c:f>
              <c:numCache>
                <c:formatCode>General</c:formatCode>
                <c:ptCount val="12"/>
                <c:pt idx="0">
                  <c:v>1068</c:v>
                </c:pt>
                <c:pt idx="1">
                  <c:v>1016</c:v>
                </c:pt>
                <c:pt idx="2">
                  <c:v>1040</c:v>
                </c:pt>
                <c:pt idx="3">
                  <c:v>894</c:v>
                </c:pt>
                <c:pt idx="4">
                  <c:v>950</c:v>
                </c:pt>
                <c:pt idx="5">
                  <c:v>850</c:v>
                </c:pt>
                <c:pt idx="6">
                  <c:v>929</c:v>
                </c:pt>
                <c:pt idx="7">
                  <c:v>976</c:v>
                </c:pt>
                <c:pt idx="8">
                  <c:v>880</c:v>
                </c:pt>
                <c:pt idx="9">
                  <c:v>954</c:v>
                </c:pt>
                <c:pt idx="10">
                  <c:v>990</c:v>
                </c:pt>
                <c:pt idx="11">
                  <c:v>1061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graph1!$E$41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graph1!$E$42:$E$53</c:f>
              <c:numCache>
                <c:formatCode>General</c:formatCode>
                <c:ptCount val="12"/>
                <c:pt idx="0">
                  <c:v>1197</c:v>
                </c:pt>
                <c:pt idx="1">
                  <c:v>1029</c:v>
                </c:pt>
                <c:pt idx="2">
                  <c:v>1141</c:v>
                </c:pt>
                <c:pt idx="3">
                  <c:v>950</c:v>
                </c:pt>
                <c:pt idx="4">
                  <c:v>1051</c:v>
                </c:pt>
                <c:pt idx="5">
                  <c:v>931</c:v>
                </c:pt>
                <c:pt idx="6">
                  <c:v>1002</c:v>
                </c:pt>
                <c:pt idx="7">
                  <c:v>948</c:v>
                </c:pt>
                <c:pt idx="8">
                  <c:v>917</c:v>
                </c:pt>
                <c:pt idx="9">
                  <c:v>960</c:v>
                </c:pt>
                <c:pt idx="10">
                  <c:v>1033</c:v>
                </c:pt>
                <c:pt idx="11">
                  <c:v>1070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graph1!$D$41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graph1!$D$42:$D$53</c:f>
              <c:numCache>
                <c:formatCode>General</c:formatCode>
                <c:ptCount val="12"/>
                <c:pt idx="0">
                  <c:v>1218</c:v>
                </c:pt>
                <c:pt idx="1">
                  <c:v>1058</c:v>
                </c:pt>
                <c:pt idx="2">
                  <c:v>1152</c:v>
                </c:pt>
                <c:pt idx="3">
                  <c:v>989</c:v>
                </c:pt>
                <c:pt idx="4">
                  <c:v>1008</c:v>
                </c:pt>
                <c:pt idx="5">
                  <c:v>942</c:v>
                </c:pt>
                <c:pt idx="6">
                  <c:v>975</c:v>
                </c:pt>
                <c:pt idx="7">
                  <c:v>952</c:v>
                </c:pt>
                <c:pt idx="8">
                  <c:v>943</c:v>
                </c:pt>
                <c:pt idx="9">
                  <c:v>1009</c:v>
                </c:pt>
                <c:pt idx="10">
                  <c:v>1064</c:v>
                </c:pt>
                <c:pt idx="11">
                  <c:v>1113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graph1!$C$41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graph1!$C$42:$C$53</c:f>
              <c:numCache>
                <c:formatCode>General</c:formatCode>
                <c:ptCount val="12"/>
                <c:pt idx="0">
                  <c:v>1234</c:v>
                </c:pt>
                <c:pt idx="1">
                  <c:v>1073</c:v>
                </c:pt>
                <c:pt idx="2">
                  <c:v>1080</c:v>
                </c:pt>
                <c:pt idx="3">
                  <c:v>1054</c:v>
                </c:pt>
                <c:pt idx="4">
                  <c:v>1032</c:v>
                </c:pt>
                <c:pt idx="5">
                  <c:v>957</c:v>
                </c:pt>
                <c:pt idx="6">
                  <c:v>1028</c:v>
                </c:pt>
                <c:pt idx="7">
                  <c:v>1047</c:v>
                </c:pt>
                <c:pt idx="8">
                  <c:v>1037</c:v>
                </c:pt>
                <c:pt idx="9">
                  <c:v>1032</c:v>
                </c:pt>
                <c:pt idx="10">
                  <c:v>1125</c:v>
                </c:pt>
                <c:pt idx="11">
                  <c:v>1157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graph1!$B$41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graph1!$B$42:$B$47</c:f>
              <c:numCache>
                <c:formatCode>General</c:formatCode>
                <c:ptCount val="6"/>
                <c:pt idx="0">
                  <c:v>1197</c:v>
                </c:pt>
                <c:pt idx="1">
                  <c:v>1082</c:v>
                </c:pt>
                <c:pt idx="2">
                  <c:v>1103</c:v>
                </c:pt>
                <c:pt idx="3">
                  <c:v>1050</c:v>
                </c:pt>
                <c:pt idx="4">
                  <c:v>1007</c:v>
                </c:pt>
                <c:pt idx="5">
                  <c:v>958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6056"/>
        <c:axId val="420917624"/>
      </c:lineChart>
      <c:catAx>
        <c:axId val="420916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7624"/>
        <c:crosses val="autoZero"/>
        <c:auto val="1"/>
        <c:lblAlgn val="ctr"/>
        <c:lblOffset val="100"/>
        <c:noMultiLvlLbl val="0"/>
      </c:catAx>
      <c:valAx>
        <c:axId val="420917624"/>
        <c:scaling>
          <c:orientation val="minMax"/>
          <c:max val="13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graph1!$F$62:$F$73</c:f>
              <c:numCache>
                <c:formatCode>General</c:formatCode>
                <c:ptCount val="12"/>
                <c:pt idx="0">
                  <c:v>1044</c:v>
                </c:pt>
                <c:pt idx="1">
                  <c:v>1035</c:v>
                </c:pt>
                <c:pt idx="2">
                  <c:v>1099</c:v>
                </c:pt>
                <c:pt idx="3">
                  <c:v>981</c:v>
                </c:pt>
                <c:pt idx="4">
                  <c:v>990</c:v>
                </c:pt>
                <c:pt idx="5">
                  <c:v>983</c:v>
                </c:pt>
                <c:pt idx="6">
                  <c:v>996</c:v>
                </c:pt>
                <c:pt idx="7">
                  <c:v>1062</c:v>
                </c:pt>
                <c:pt idx="8">
                  <c:v>902</c:v>
                </c:pt>
                <c:pt idx="9">
                  <c:v>1000</c:v>
                </c:pt>
                <c:pt idx="10">
                  <c:v>1001</c:v>
                </c:pt>
                <c:pt idx="11">
                  <c:v>1029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graph1!$E$62:$E$73</c:f>
              <c:numCache>
                <c:formatCode>General</c:formatCode>
                <c:ptCount val="12"/>
                <c:pt idx="0">
                  <c:v>1084</c:v>
                </c:pt>
                <c:pt idx="1">
                  <c:v>1025</c:v>
                </c:pt>
                <c:pt idx="2">
                  <c:v>1165</c:v>
                </c:pt>
                <c:pt idx="3">
                  <c:v>969</c:v>
                </c:pt>
                <c:pt idx="4">
                  <c:v>937</c:v>
                </c:pt>
                <c:pt idx="5">
                  <c:v>898</c:v>
                </c:pt>
                <c:pt idx="6">
                  <c:v>1026</c:v>
                </c:pt>
                <c:pt idx="7">
                  <c:v>1135</c:v>
                </c:pt>
                <c:pt idx="8">
                  <c:v>1002</c:v>
                </c:pt>
                <c:pt idx="9">
                  <c:v>1007</c:v>
                </c:pt>
                <c:pt idx="10">
                  <c:v>945</c:v>
                </c:pt>
                <c:pt idx="11">
                  <c:v>1102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graph1!$D$62:$D$73</c:f>
              <c:numCache>
                <c:formatCode>General</c:formatCode>
                <c:ptCount val="12"/>
                <c:pt idx="0">
                  <c:v>1216</c:v>
                </c:pt>
                <c:pt idx="1">
                  <c:v>1031</c:v>
                </c:pt>
                <c:pt idx="2">
                  <c:v>1150</c:v>
                </c:pt>
                <c:pt idx="3">
                  <c:v>1011</c:v>
                </c:pt>
                <c:pt idx="4">
                  <c:v>1038</c:v>
                </c:pt>
                <c:pt idx="5">
                  <c:v>1002</c:v>
                </c:pt>
                <c:pt idx="6">
                  <c:v>1035</c:v>
                </c:pt>
                <c:pt idx="7">
                  <c:v>1052</c:v>
                </c:pt>
                <c:pt idx="8">
                  <c:v>998</c:v>
                </c:pt>
                <c:pt idx="9">
                  <c:v>1035</c:v>
                </c:pt>
                <c:pt idx="10">
                  <c:v>928</c:v>
                </c:pt>
                <c:pt idx="11">
                  <c:v>1015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graph1!$C$62:$C$73</c:f>
              <c:numCache>
                <c:formatCode>General</c:formatCode>
                <c:ptCount val="12"/>
                <c:pt idx="0">
                  <c:v>1164</c:v>
                </c:pt>
                <c:pt idx="1">
                  <c:v>987</c:v>
                </c:pt>
                <c:pt idx="2">
                  <c:v>1021</c:v>
                </c:pt>
                <c:pt idx="3">
                  <c:v>1034</c:v>
                </c:pt>
                <c:pt idx="4">
                  <c:v>1088</c:v>
                </c:pt>
                <c:pt idx="5">
                  <c:v>982</c:v>
                </c:pt>
                <c:pt idx="6">
                  <c:v>1200</c:v>
                </c:pt>
                <c:pt idx="7">
                  <c:v>1129</c:v>
                </c:pt>
                <c:pt idx="8">
                  <c:v>1107</c:v>
                </c:pt>
                <c:pt idx="9">
                  <c:v>1095</c:v>
                </c:pt>
                <c:pt idx="10">
                  <c:v>1016</c:v>
                </c:pt>
                <c:pt idx="11">
                  <c:v>1133</c:v>
                </c:pt>
              </c:numCache>
            </c:numRef>
          </c:val>
          <c:smooth val="0"/>
        </c:ser>
        <c:ser>
          <c:idx val="4"/>
          <c:order val="4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graph1!$B$62:$B$66</c:f>
              <c:numCache>
                <c:formatCode>General</c:formatCode>
                <c:ptCount val="5"/>
                <c:pt idx="0">
                  <c:v>1126</c:v>
                </c:pt>
                <c:pt idx="1">
                  <c:v>1097</c:v>
                </c:pt>
                <c:pt idx="2">
                  <c:v>1101</c:v>
                </c:pt>
                <c:pt idx="3">
                  <c:v>997</c:v>
                </c:pt>
                <c:pt idx="4">
                  <c:v>1039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6840"/>
        <c:axId val="420913704"/>
      </c:lineChart>
      <c:catAx>
        <c:axId val="420916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3704"/>
        <c:crosses val="autoZero"/>
        <c:auto val="1"/>
        <c:lblAlgn val="ctr"/>
        <c:lblOffset val="100"/>
        <c:noMultiLvlLbl val="0"/>
      </c:catAx>
      <c:valAx>
        <c:axId val="420913704"/>
        <c:scaling>
          <c:orientation val="minMax"/>
          <c:min val="8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graph1!$C$80</c:f>
          <c:strCache>
            <c:ptCount val="1"/>
            <c:pt idx="0">
              <c:v>北九州市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graph1!$F$97:$F$108</c:f>
              <c:numCache>
                <c:formatCode>0.000_ </c:formatCode>
                <c:ptCount val="12"/>
                <c:pt idx="0">
                  <c:v>1.0927097661623109</c:v>
                </c:pt>
                <c:pt idx="1">
                  <c:v>1.061898211829436</c:v>
                </c:pt>
                <c:pt idx="2">
                  <c:v>1.0442916093535075</c:v>
                </c:pt>
                <c:pt idx="3">
                  <c:v>0.94415405777166439</c:v>
                </c:pt>
                <c:pt idx="4">
                  <c:v>0.94965612104539199</c:v>
                </c:pt>
                <c:pt idx="5">
                  <c:v>0.91444291609353512</c:v>
                </c:pt>
                <c:pt idx="6">
                  <c:v>0.99037138927097657</c:v>
                </c:pt>
                <c:pt idx="7">
                  <c:v>0.98046767537826685</c:v>
                </c:pt>
                <c:pt idx="8">
                  <c:v>0.90894085281980741</c:v>
                </c:pt>
                <c:pt idx="9">
                  <c:v>0.95735900962861076</c:v>
                </c:pt>
                <c:pt idx="10">
                  <c:v>1.0321870701513067</c:v>
                </c:pt>
                <c:pt idx="11">
                  <c:v>1.1235213204951857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graph1!$E$97:$E$108</c:f>
              <c:numCache>
                <c:formatCode>0.000_ </c:formatCode>
                <c:ptCount val="12"/>
                <c:pt idx="0">
                  <c:v>1.2082530949105914</c:v>
                </c:pt>
                <c:pt idx="1">
                  <c:v>0.98376891334250349</c:v>
                </c:pt>
                <c:pt idx="2">
                  <c:v>1.1609353507565336</c:v>
                </c:pt>
                <c:pt idx="3">
                  <c:v>0.96066024759284729</c:v>
                </c:pt>
                <c:pt idx="4">
                  <c:v>1.0343878954607979</c:v>
                </c:pt>
                <c:pt idx="5">
                  <c:v>0.94965612104539199</c:v>
                </c:pt>
                <c:pt idx="6">
                  <c:v>0.97606602475928472</c:v>
                </c:pt>
                <c:pt idx="7">
                  <c:v>1.0134800550206327</c:v>
                </c:pt>
                <c:pt idx="8">
                  <c:v>0.9716643741403026</c:v>
                </c:pt>
                <c:pt idx="9">
                  <c:v>1.0453920220082531</c:v>
                </c:pt>
                <c:pt idx="10">
                  <c:v>1.0200825309491059</c:v>
                </c:pt>
                <c:pt idx="11">
                  <c:v>1.1334250343878955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graph1!$D$97:$D$108</c:f>
              <c:numCache>
                <c:formatCode>0.000_ </c:formatCode>
                <c:ptCount val="12"/>
                <c:pt idx="0">
                  <c:v>1.3193947730398901</c:v>
                </c:pt>
                <c:pt idx="1">
                  <c:v>1.1708390646492435</c:v>
                </c:pt>
                <c:pt idx="2">
                  <c:v>1.0982118294360386</c:v>
                </c:pt>
                <c:pt idx="3">
                  <c:v>0.96396148555708394</c:v>
                </c:pt>
                <c:pt idx="4">
                  <c:v>0.98046767537826685</c:v>
                </c:pt>
                <c:pt idx="5">
                  <c:v>0.94745529573590093</c:v>
                </c:pt>
                <c:pt idx="6">
                  <c:v>0.93425034387895456</c:v>
                </c:pt>
                <c:pt idx="7">
                  <c:v>1.0211829436038515</c:v>
                </c:pt>
                <c:pt idx="8">
                  <c:v>0.9881705639614855</c:v>
                </c:pt>
                <c:pt idx="9">
                  <c:v>1.0189821182943604</c:v>
                </c:pt>
                <c:pt idx="10">
                  <c:v>1.0365887207702889</c:v>
                </c:pt>
                <c:pt idx="11">
                  <c:v>1.1477303988995873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graph1!$C$97:$C$108</c:f>
              <c:numCache>
                <c:formatCode>0.000_ </c:formatCode>
                <c:ptCount val="12"/>
                <c:pt idx="0">
                  <c:v>1.2566712517193948</c:v>
                </c:pt>
                <c:pt idx="1">
                  <c:v>1.0629986244841816</c:v>
                </c:pt>
                <c:pt idx="2">
                  <c:v>1.1235213204951857</c:v>
                </c:pt>
                <c:pt idx="3">
                  <c:v>1.005777166437414</c:v>
                </c:pt>
                <c:pt idx="4">
                  <c:v>1.0156808803301238</c:v>
                </c:pt>
                <c:pt idx="5">
                  <c:v>0.94525447042640987</c:v>
                </c:pt>
                <c:pt idx="6">
                  <c:v>0.92324621733149936</c:v>
                </c:pt>
                <c:pt idx="7">
                  <c:v>1.0398899587345254</c:v>
                </c:pt>
                <c:pt idx="8">
                  <c:v>0.93755158184319121</c:v>
                </c:pt>
                <c:pt idx="9">
                  <c:v>1.0740027510316368</c:v>
                </c:pt>
                <c:pt idx="10">
                  <c:v>1.0332874828060523</c:v>
                </c:pt>
                <c:pt idx="11">
                  <c:v>1.1147180192572215</c:v>
                </c:pt>
              </c:numCache>
            </c:numRef>
          </c:val>
          <c:smooth val="0"/>
        </c:ser>
        <c:ser>
          <c:idx val="4"/>
          <c:order val="4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graph1!$B$97:$B$102</c:f>
              <c:numCache>
                <c:formatCode>0.000_ </c:formatCode>
                <c:ptCount val="6"/>
                <c:pt idx="0">
                  <c:v>1.1840440165061898</c:v>
                </c:pt>
                <c:pt idx="1">
                  <c:v>1.0321870701513067</c:v>
                </c:pt>
                <c:pt idx="2">
                  <c:v>1.0894085281980743</c:v>
                </c:pt>
                <c:pt idx="3">
                  <c:v>1.047592847317744</c:v>
                </c:pt>
                <c:pt idx="4">
                  <c:v>0.966162310866575</c:v>
                </c:pt>
                <c:pt idx="5">
                  <c:v>0.90674002751031635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4096"/>
        <c:axId val="420917232"/>
      </c:lineChart>
      <c:catAx>
        <c:axId val="4209140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7232"/>
        <c:crosses val="autoZero"/>
        <c:auto val="1"/>
        <c:lblAlgn val="ctr"/>
        <c:lblOffset val="100"/>
        <c:noMultiLvlLbl val="0"/>
      </c:catAx>
      <c:valAx>
        <c:axId val="420917232"/>
        <c:scaling>
          <c:orientation val="minMax"/>
          <c:max val="1.45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graph1!$F$129:$F$140</c:f>
              <c:numCache>
                <c:formatCode>0.000_ </c:formatCode>
                <c:ptCount val="12"/>
                <c:pt idx="0">
                  <c:v>1.1379525160933064</c:v>
                </c:pt>
                <c:pt idx="1">
                  <c:v>1.0548902886412403</c:v>
                </c:pt>
                <c:pt idx="2">
                  <c:v>1.056966844327542</c:v>
                </c:pt>
                <c:pt idx="3">
                  <c:v>1.0008998407973972</c:v>
                </c:pt>
                <c:pt idx="4">
                  <c:v>0.94109503703190966</c:v>
                </c:pt>
                <c:pt idx="5">
                  <c:v>0.86093998754066581</c:v>
                </c:pt>
                <c:pt idx="6">
                  <c:v>0.91576105765902949</c:v>
                </c:pt>
                <c:pt idx="7">
                  <c:v>0.96310652730670721</c:v>
                </c:pt>
                <c:pt idx="8">
                  <c:v>0.93486536997300473</c:v>
                </c:pt>
                <c:pt idx="9">
                  <c:v>0.98594863985602543</c:v>
                </c:pt>
                <c:pt idx="10">
                  <c:v>1.0299716204056204</c:v>
                </c:pt>
                <c:pt idx="11">
                  <c:v>1.1176022703675503</c:v>
                </c:pt>
              </c:numCache>
            </c:numRef>
          </c:val>
          <c:smooth val="0"/>
        </c:ser>
        <c:ser>
          <c:idx val="1"/>
          <c:order val="1"/>
          <c:tx>
            <c:v>2017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graph1!$E$129:$E$140</c:f>
              <c:numCache>
                <c:formatCode>0.000_ </c:formatCode>
                <c:ptCount val="12"/>
                <c:pt idx="0">
                  <c:v>1.2405343669966082</c:v>
                </c:pt>
                <c:pt idx="1">
                  <c:v>1.0548902886412403</c:v>
                </c:pt>
                <c:pt idx="2">
                  <c:v>1.0889458018965874</c:v>
                </c:pt>
                <c:pt idx="3">
                  <c:v>0.97764241711081878</c:v>
                </c:pt>
                <c:pt idx="4">
                  <c:v>1.0083754412680832</c:v>
                </c:pt>
                <c:pt idx="5">
                  <c:v>0.89707205648231458</c:v>
                </c:pt>
                <c:pt idx="6">
                  <c:v>0.95604623797328159</c:v>
                </c:pt>
                <c:pt idx="7">
                  <c:v>0.91576105765902949</c:v>
                </c:pt>
                <c:pt idx="8">
                  <c:v>0.91866823561985178</c:v>
                </c:pt>
                <c:pt idx="9">
                  <c:v>0.98636395099328578</c:v>
                </c:pt>
                <c:pt idx="10">
                  <c:v>1.0403543988371287</c:v>
                </c:pt>
                <c:pt idx="11">
                  <c:v>1.1213400706028933</c:v>
                </c:pt>
              </c:numCache>
            </c:numRef>
          </c:val>
          <c:smooth val="0"/>
        </c:ser>
        <c:ser>
          <c:idx val="2"/>
          <c:order val="2"/>
          <c:tx>
            <c:v>2018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graph1!$D$129:$D$140</c:f>
              <c:numCache>
                <c:formatCode>0.000_ </c:formatCode>
                <c:ptCount val="12"/>
                <c:pt idx="0">
                  <c:v>1.2409496781338685</c:v>
                </c:pt>
                <c:pt idx="1">
                  <c:v>1.1288156710735793</c:v>
                </c:pt>
                <c:pt idx="2">
                  <c:v>1.1134491589949469</c:v>
                </c:pt>
                <c:pt idx="3">
                  <c:v>1.0129438637779469</c:v>
                </c:pt>
                <c:pt idx="4">
                  <c:v>0.98138021734616177</c:v>
                </c:pt>
                <c:pt idx="5">
                  <c:v>0.90911607946286421</c:v>
                </c:pt>
                <c:pt idx="6">
                  <c:v>0.92032948016889315</c:v>
                </c:pt>
                <c:pt idx="7">
                  <c:v>0.98511801758150475</c:v>
                </c:pt>
                <c:pt idx="8">
                  <c:v>0.92489790267875682</c:v>
                </c:pt>
                <c:pt idx="9">
                  <c:v>1.053229044092199</c:v>
                </c:pt>
                <c:pt idx="10">
                  <c:v>1.0453381324842528</c:v>
                </c:pt>
                <c:pt idx="11">
                  <c:v>1.102235758288918</c:v>
                </c:pt>
              </c:numCache>
            </c:numRef>
          </c:val>
          <c:smooth val="0"/>
        </c:ser>
        <c:ser>
          <c:idx val="3"/>
          <c:order val="3"/>
          <c:tx>
            <c:v>2019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graph1!$C$129:$C$140</c:f>
              <c:numCache>
                <c:formatCode>0.000_ </c:formatCode>
                <c:ptCount val="12"/>
                <c:pt idx="0">
                  <c:v>1.2858032809579842</c:v>
                </c:pt>
                <c:pt idx="1">
                  <c:v>1.063196511386447</c:v>
                </c:pt>
                <c:pt idx="2">
                  <c:v>1.0702568007198725</c:v>
                </c:pt>
                <c:pt idx="3">
                  <c:v>1.0586280888765833</c:v>
                </c:pt>
                <c:pt idx="4">
                  <c:v>0.9876098844050667</c:v>
                </c:pt>
                <c:pt idx="5">
                  <c:v>0.92822039177683946</c:v>
                </c:pt>
                <c:pt idx="6">
                  <c:v>0.97639648369903775</c:v>
                </c:pt>
                <c:pt idx="7">
                  <c:v>0.99633141828753369</c:v>
                </c:pt>
                <c:pt idx="8">
                  <c:v>0.98428739530698406</c:v>
                </c:pt>
                <c:pt idx="9">
                  <c:v>1.0266491313075379</c:v>
                </c:pt>
                <c:pt idx="10">
                  <c:v>1.0623658891119263</c:v>
                </c:pt>
                <c:pt idx="11">
                  <c:v>1.1607946286426247</c:v>
                </c:pt>
              </c:numCache>
            </c:numRef>
          </c:val>
          <c:smooth val="0"/>
        </c:ser>
        <c:ser>
          <c:idx val="4"/>
          <c:order val="4"/>
          <c:tx>
            <c:v>2020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graph1!$B$129:$B$134</c:f>
              <c:numCache>
                <c:formatCode>0.000_ </c:formatCode>
                <c:ptCount val="6"/>
                <c:pt idx="0">
                  <c:v>1.2152003876237281</c:v>
                </c:pt>
                <c:pt idx="1">
                  <c:v>1.0598740222883642</c:v>
                </c:pt>
                <c:pt idx="2">
                  <c:v>1.0582127777393229</c:v>
                </c:pt>
                <c:pt idx="3">
                  <c:v>1.0270644424447981</c:v>
                </c:pt>
                <c:pt idx="4">
                  <c:v>0.97764241711081878</c:v>
                </c:pt>
                <c:pt idx="5">
                  <c:v>0.92116010244341384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5272"/>
        <c:axId val="420914880"/>
      </c:lineChart>
      <c:catAx>
        <c:axId val="4209152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4880"/>
        <c:crosses val="autoZero"/>
        <c:auto val="1"/>
        <c:lblAlgn val="ctr"/>
        <c:lblOffset val="100"/>
        <c:noMultiLvlLbl val="0"/>
      </c:catAx>
      <c:valAx>
        <c:axId val="420914880"/>
        <c:scaling>
          <c:orientation val="minMax"/>
          <c:max val="1.45"/>
          <c:min val="0.750000000000000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5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graph2!$C$5</c:f>
          <c:strCache>
            <c:ptCount val="1"/>
            <c:pt idx="0">
              <c:v>大阪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大正４年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graph2!$C$8:$R$8</c:f>
              <c:numCache>
                <c:formatCode>0.00_);[Red]\(0.00\)</c:formatCode>
                <c:ptCount val="16"/>
                <c:pt idx="0">
                  <c:v>18.21979858393069</c:v>
                </c:pt>
                <c:pt idx="1">
                  <c:v>17.243502352785963</c:v>
                </c:pt>
                <c:pt idx="2">
                  <c:v>17.476582083644839</c:v>
                </c:pt>
                <c:pt idx="3">
                  <c:v>14.587272967148952</c:v>
                </c:pt>
                <c:pt idx="4">
                  <c:v>15.352478121289415</c:v>
                </c:pt>
                <c:pt idx="5">
                  <c:v>15.963762698447601</c:v>
                </c:pt>
                <c:pt idx="6">
                  <c:v>20.788073354149262</c:v>
                </c:pt>
                <c:pt idx="7">
                  <c:v>25.194599586613307</c:v>
                </c:pt>
                <c:pt idx="8">
                  <c:v>20.167993315449227</c:v>
                </c:pt>
                <c:pt idx="9">
                  <c:v>17.564536699063282</c:v>
                </c:pt>
                <c:pt idx="10">
                  <c:v>15.33928492897665</c:v>
                </c:pt>
                <c:pt idx="11">
                  <c:v>16.645410967940542</c:v>
                </c:pt>
                <c:pt idx="12">
                  <c:v>19.529401643222783</c:v>
                </c:pt>
                <c:pt idx="13">
                  <c:v>19.086333720480063</c:v>
                </c:pt>
                <c:pt idx="14">
                  <c:v>17.899083752742289</c:v>
                </c:pt>
                <c:pt idx="15">
                  <c:v>15.163246870563944</c:v>
                </c:pt>
              </c:numCache>
            </c:numRef>
          </c:val>
          <c:smooth val="0"/>
        </c:ser>
        <c:ser>
          <c:idx val="1"/>
          <c:order val="1"/>
          <c:tx>
            <c:v>大正５年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graph2!$C$9:$R$9</c:f>
              <c:numCache>
                <c:formatCode>0.00_);[Red]\(0.00\)</c:formatCode>
                <c:ptCount val="16"/>
                <c:pt idx="0">
                  <c:v>19.529401643222783</c:v>
                </c:pt>
                <c:pt idx="1">
                  <c:v>19.086333720480063</c:v>
                </c:pt>
                <c:pt idx="2">
                  <c:v>17.899083752742289</c:v>
                </c:pt>
                <c:pt idx="3">
                  <c:v>15.163246870563944</c:v>
                </c:pt>
                <c:pt idx="4">
                  <c:v>15.331010452961673</c:v>
                </c:pt>
                <c:pt idx="5">
                  <c:v>15.150341979610273</c:v>
                </c:pt>
                <c:pt idx="6">
                  <c:v>19.129350023658969</c:v>
                </c:pt>
                <c:pt idx="7">
                  <c:v>24.79459715232073</c:v>
                </c:pt>
                <c:pt idx="8">
                  <c:v>25.302189529831804</c:v>
                </c:pt>
                <c:pt idx="9">
                  <c:v>20.591904331741731</c:v>
                </c:pt>
                <c:pt idx="10">
                  <c:v>16.612896287693037</c:v>
                </c:pt>
                <c:pt idx="11">
                  <c:v>17.309760399191294</c:v>
                </c:pt>
                <c:pt idx="12">
                  <c:v>19.418497012538921</c:v>
                </c:pt>
                <c:pt idx="13">
                  <c:v>19.410081629218212</c:v>
                </c:pt>
                <c:pt idx="14">
                  <c:v>18.943027854918789</c:v>
                </c:pt>
                <c:pt idx="15">
                  <c:v>16.191197509046539</c:v>
                </c:pt>
              </c:numCache>
            </c:numRef>
          </c:val>
          <c:smooth val="0"/>
        </c:ser>
        <c:ser>
          <c:idx val="2"/>
          <c:order val="2"/>
          <c:tx>
            <c:v>大正６年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graph2!$C$10:$R$10</c:f>
              <c:numCache>
                <c:formatCode>0.00_);[Red]\(0.00\)</c:formatCode>
                <c:ptCount val="16"/>
                <c:pt idx="0">
                  <c:v>19.418497012538921</c:v>
                </c:pt>
                <c:pt idx="1">
                  <c:v>19.410081629218212</c:v>
                </c:pt>
                <c:pt idx="2">
                  <c:v>18.943027854918789</c:v>
                </c:pt>
                <c:pt idx="3">
                  <c:v>16.191197509046539</c:v>
                </c:pt>
                <c:pt idx="4">
                  <c:v>16.961205082891524</c:v>
                </c:pt>
                <c:pt idx="5">
                  <c:v>16.494151308592105</c:v>
                </c:pt>
                <c:pt idx="6">
                  <c:v>20.630312210721197</c:v>
                </c:pt>
                <c:pt idx="7">
                  <c:v>23.390557939914164</c:v>
                </c:pt>
                <c:pt idx="8">
                  <c:v>18.821004796768491</c:v>
                </c:pt>
                <c:pt idx="9">
                  <c:v>19.077673988050154</c:v>
                </c:pt>
                <c:pt idx="10">
                  <c:v>18.404443322393337</c:v>
                </c:pt>
                <c:pt idx="11">
                  <c:v>21.602288984263236</c:v>
                </c:pt>
                <c:pt idx="12">
                  <c:v>21.338748730766227</c:v>
                </c:pt>
                <c:pt idx="13">
                  <c:v>19.046317269389988</c:v>
                </c:pt>
                <c:pt idx="14">
                  <c:v>19.093181285636181</c:v>
                </c:pt>
                <c:pt idx="15">
                  <c:v>16.066546903069593</c:v>
                </c:pt>
              </c:numCache>
            </c:numRef>
          </c:val>
          <c:smooth val="0"/>
        </c:ser>
        <c:ser>
          <c:idx val="3"/>
          <c:order val="3"/>
          <c:tx>
            <c:v>大正７年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graph2!$C$11:$R$11</c:f>
              <c:numCache>
                <c:formatCode>0.00_);[Red]\(0.00\)</c:formatCode>
                <c:ptCount val="16"/>
                <c:pt idx="0">
                  <c:v>21.338748730766227</c:v>
                </c:pt>
                <c:pt idx="1">
                  <c:v>19.046317269389988</c:v>
                </c:pt>
                <c:pt idx="2">
                  <c:v>19.093181285636181</c:v>
                </c:pt>
                <c:pt idx="3">
                  <c:v>16.066546903069593</c:v>
                </c:pt>
                <c:pt idx="4">
                  <c:v>17.589627431070841</c:v>
                </c:pt>
                <c:pt idx="5">
                  <c:v>19.249394673123486</c:v>
                </c:pt>
                <c:pt idx="6">
                  <c:v>22.307271733187534</c:v>
                </c:pt>
                <c:pt idx="7">
                  <c:v>25.650238225415919</c:v>
                </c:pt>
                <c:pt idx="8">
                  <c:v>22.553307818480047</c:v>
                </c:pt>
                <c:pt idx="9">
                  <c:v>24.529407170194485</c:v>
                </c:pt>
                <c:pt idx="10">
                  <c:v>58.603452315863464</c:v>
                </c:pt>
                <c:pt idx="11">
                  <c:v>19.995313598375379</c:v>
                </c:pt>
                <c:pt idx="12">
                  <c:v>20.873180873180871</c:v>
                </c:pt>
                <c:pt idx="13">
                  <c:v>24.131544131544132</c:v>
                </c:pt>
                <c:pt idx="14">
                  <c:v>22.986202986202986</c:v>
                </c:pt>
                <c:pt idx="15">
                  <c:v>18.079758079758079</c:v>
                </c:pt>
              </c:numCache>
            </c:numRef>
          </c:val>
          <c:smooth val="0"/>
        </c:ser>
        <c:ser>
          <c:idx val="4"/>
          <c:order val="4"/>
          <c:tx>
            <c:v>大正８年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graph2!$C$12:$R$12</c:f>
              <c:numCache>
                <c:formatCode>0.00_);[Red]\(0.00\)</c:formatCode>
                <c:ptCount val="16"/>
                <c:pt idx="0">
                  <c:v>20.873180873180871</c:v>
                </c:pt>
                <c:pt idx="1">
                  <c:v>24.131544131544132</c:v>
                </c:pt>
                <c:pt idx="2">
                  <c:v>22.986202986202986</c:v>
                </c:pt>
                <c:pt idx="3">
                  <c:v>18.079758079758079</c:v>
                </c:pt>
                <c:pt idx="4">
                  <c:v>17.573237573237574</c:v>
                </c:pt>
                <c:pt idx="5">
                  <c:v>16.329616329616329</c:v>
                </c:pt>
                <c:pt idx="6">
                  <c:v>19.387639387639389</c:v>
                </c:pt>
                <c:pt idx="7">
                  <c:v>21.70856170856171</c:v>
                </c:pt>
                <c:pt idx="8">
                  <c:v>19.62955962955963</c:v>
                </c:pt>
                <c:pt idx="9">
                  <c:v>16.518616518616518</c:v>
                </c:pt>
                <c:pt idx="10">
                  <c:v>14.314874314874315</c:v>
                </c:pt>
                <c:pt idx="11">
                  <c:v>23.863163863163862</c:v>
                </c:pt>
                <c:pt idx="12">
                  <c:v>59.964905189526277</c:v>
                </c:pt>
                <c:pt idx="13">
                  <c:v>23.563989679451684</c:v>
                </c:pt>
                <c:pt idx="14">
                  <c:v>19.618625057818335</c:v>
                </c:pt>
                <c:pt idx="15">
                  <c:v>15.939891345972153</c:v>
                </c:pt>
              </c:numCache>
            </c:numRef>
          </c:val>
          <c:smooth val="0"/>
        </c:ser>
        <c:ser>
          <c:idx val="5"/>
          <c:order val="5"/>
          <c:tx>
            <c:v>大正９年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graph2!$C$13:$R$13</c:f>
              <c:numCache>
                <c:formatCode>0.00_);[Red]\(0.00\)</c:formatCode>
                <c:ptCount val="16"/>
                <c:pt idx="0">
                  <c:v>59.964905189526277</c:v>
                </c:pt>
                <c:pt idx="1">
                  <c:v>23.563989679451684</c:v>
                </c:pt>
                <c:pt idx="2">
                  <c:v>19.618625057818335</c:v>
                </c:pt>
                <c:pt idx="3">
                  <c:v>15.939891345972153</c:v>
                </c:pt>
                <c:pt idx="4">
                  <c:v>15.572790818004309</c:v>
                </c:pt>
                <c:pt idx="5">
                  <c:v>14.873367706823471</c:v>
                </c:pt>
                <c:pt idx="6">
                  <c:v>19.784786349424831</c:v>
                </c:pt>
                <c:pt idx="7">
                  <c:v>24.437302514406763</c:v>
                </c:pt>
                <c:pt idx="8">
                  <c:v>22.706133708832091</c:v>
                </c:pt>
                <c:pt idx="9">
                  <c:v>18.984893620063321</c:v>
                </c:pt>
                <c:pt idx="10">
                  <c:v>15.356394717307477</c:v>
                </c:pt>
                <c:pt idx="11">
                  <c:v>16.859574773933698</c:v>
                </c:pt>
                <c:pt idx="12">
                  <c:v>18.61920011916288</c:v>
                </c:pt>
                <c:pt idx="13">
                  <c:v>17.889327474491697</c:v>
                </c:pt>
                <c:pt idx="14">
                  <c:v>19.382587324048558</c:v>
                </c:pt>
                <c:pt idx="15">
                  <c:v>17.498324271989276</c:v>
                </c:pt>
              </c:numCache>
            </c:numRef>
          </c:val>
          <c:smooth val="0"/>
        </c:ser>
        <c:ser>
          <c:idx val="6"/>
          <c:order val="6"/>
          <c:tx>
            <c:v>大正１０年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graph2!$C$14:$N$14</c:f>
              <c:numCache>
                <c:formatCode>0.00_);[Red]\(0.00\)</c:formatCode>
                <c:ptCount val="12"/>
                <c:pt idx="0">
                  <c:v>18.61920011916288</c:v>
                </c:pt>
                <c:pt idx="1">
                  <c:v>17.889327474491697</c:v>
                </c:pt>
                <c:pt idx="2">
                  <c:v>19.382587324048558</c:v>
                </c:pt>
                <c:pt idx="3">
                  <c:v>17.498324271989276</c:v>
                </c:pt>
                <c:pt idx="4">
                  <c:v>17.95263275489685</c:v>
                </c:pt>
                <c:pt idx="5">
                  <c:v>15.681090340358978</c:v>
                </c:pt>
                <c:pt idx="6">
                  <c:v>19.494302524763537</c:v>
                </c:pt>
                <c:pt idx="7">
                  <c:v>25.981231846279883</c:v>
                </c:pt>
                <c:pt idx="8">
                  <c:v>24.949728159678262</c:v>
                </c:pt>
                <c:pt idx="9">
                  <c:v>21.534966857823786</c:v>
                </c:pt>
                <c:pt idx="10">
                  <c:v>17.58024875251359</c:v>
                </c:pt>
                <c:pt idx="11">
                  <c:v>17.133387949653685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2528"/>
        <c:axId val="420911352"/>
      </c:lineChart>
      <c:catAx>
        <c:axId val="4209125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1352"/>
        <c:crosses val="autoZero"/>
        <c:auto val="1"/>
        <c:lblAlgn val="ctr"/>
        <c:lblOffset val="100"/>
        <c:noMultiLvlLbl val="0"/>
      </c:catAx>
      <c:valAx>
        <c:axId val="42091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graph2!$C$45</c:f>
          <c:strCache>
            <c:ptCount val="1"/>
            <c:pt idx="0">
              <c:v>大阪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昭和３０年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graph2!$C$48:$R$48</c:f>
              <c:numCache>
                <c:formatCode>0.00_);[Red]\(0.00\)</c:formatCode>
                <c:ptCount val="16"/>
                <c:pt idx="0">
                  <c:v>6.8731052403637936</c:v>
                </c:pt>
                <c:pt idx="1">
                  <c:v>5.8964919878735378</c:v>
                </c:pt>
                <c:pt idx="2">
                  <c:v>6.6760502381983544</c:v>
                </c:pt>
                <c:pt idx="3">
                  <c:v>5.4417496751840622</c:v>
                </c:pt>
                <c:pt idx="4">
                  <c:v>5.1429190125595499</c:v>
                </c:pt>
                <c:pt idx="5">
                  <c:v>4.5993936769164137</c:v>
                </c:pt>
                <c:pt idx="6">
                  <c:v>5.0563014291901256</c:v>
                </c:pt>
                <c:pt idx="7">
                  <c:v>5.1017756604590732</c:v>
                </c:pt>
                <c:pt idx="8">
                  <c:v>4.7488090082286707</c:v>
                </c:pt>
                <c:pt idx="9">
                  <c:v>5.0887830229536597</c:v>
                </c:pt>
                <c:pt idx="10">
                  <c:v>5.4547423126894756</c:v>
                </c:pt>
                <c:pt idx="11">
                  <c:v>6.0025985275010827</c:v>
                </c:pt>
                <c:pt idx="12">
                  <c:v>6.6267590842260029</c:v>
                </c:pt>
                <c:pt idx="13">
                  <c:v>6.3936147868094935</c:v>
                </c:pt>
                <c:pt idx="14">
                  <c:v>6.2423860533501365</c:v>
                </c:pt>
                <c:pt idx="15">
                  <c:v>5.2446964923335431</c:v>
                </c:pt>
              </c:numCache>
            </c:numRef>
          </c:val>
          <c:smooth val="0"/>
        </c:ser>
        <c:ser>
          <c:idx val="1"/>
          <c:order val="1"/>
          <c:tx>
            <c:v>昭和３１年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graph2!$C$49:$R$49</c:f>
              <c:numCache>
                <c:formatCode>0.00_);[Red]\(0.00\)</c:formatCode>
                <c:ptCount val="16"/>
                <c:pt idx="0">
                  <c:v>6.6267590842260029</c:v>
                </c:pt>
                <c:pt idx="1">
                  <c:v>6.3936147868094935</c:v>
                </c:pt>
                <c:pt idx="2">
                  <c:v>6.2423860533501365</c:v>
                </c:pt>
                <c:pt idx="3">
                  <c:v>5.2446964923335431</c:v>
                </c:pt>
                <c:pt idx="4">
                  <c:v>5.0304557865994539</c:v>
                </c:pt>
                <c:pt idx="5">
                  <c:v>4.5935727788279772</c:v>
                </c:pt>
                <c:pt idx="6">
                  <c:v>5.2005881117412311</c:v>
                </c:pt>
                <c:pt idx="7">
                  <c:v>5.3770216341104806</c:v>
                </c:pt>
                <c:pt idx="8">
                  <c:v>4.9716446124763705</c:v>
                </c:pt>
                <c:pt idx="9">
                  <c:v>5.6206679269061128</c:v>
                </c:pt>
                <c:pt idx="10">
                  <c:v>5.7193866834698595</c:v>
                </c:pt>
                <c:pt idx="11">
                  <c:v>8.4099978996009241</c:v>
                </c:pt>
                <c:pt idx="12">
                  <c:v>8.334345274235984</c:v>
                </c:pt>
                <c:pt idx="13">
                  <c:v>6.2598664238008501</c:v>
                </c:pt>
                <c:pt idx="14">
                  <c:v>6.7395264116575593</c:v>
                </c:pt>
                <c:pt idx="15">
                  <c:v>5.8024691358024691</c:v>
                </c:pt>
              </c:numCache>
            </c:numRef>
          </c:val>
          <c:smooth val="0"/>
        </c:ser>
        <c:ser>
          <c:idx val="2"/>
          <c:order val="2"/>
          <c:tx>
            <c:v>昭和３２年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graph2!$C$50:$R$50</c:f>
              <c:numCache>
                <c:formatCode>0.00_);[Red]\(0.00\)</c:formatCode>
                <c:ptCount val="16"/>
                <c:pt idx="0">
                  <c:v>8.334345274235984</c:v>
                </c:pt>
                <c:pt idx="1">
                  <c:v>6.2598664238008501</c:v>
                </c:pt>
                <c:pt idx="2">
                  <c:v>6.7395264116575593</c:v>
                </c:pt>
                <c:pt idx="3">
                  <c:v>5.8024691358024691</c:v>
                </c:pt>
                <c:pt idx="4">
                  <c:v>5.3693584294677192</c:v>
                </c:pt>
                <c:pt idx="5">
                  <c:v>6.0777170613236189</c:v>
                </c:pt>
                <c:pt idx="6">
                  <c:v>4.8714835053632868</c:v>
                </c:pt>
                <c:pt idx="7">
                  <c:v>4.9321999595223645</c:v>
                </c:pt>
                <c:pt idx="8">
                  <c:v>4.8431491600890508</c:v>
                </c:pt>
                <c:pt idx="9">
                  <c:v>5.2114956486541191</c:v>
                </c:pt>
                <c:pt idx="10">
                  <c:v>5.8409228901032177</c:v>
                </c:pt>
                <c:pt idx="11">
                  <c:v>6.7638129933211895</c:v>
                </c:pt>
                <c:pt idx="12">
                  <c:v>6.8055555555555554</c:v>
                </c:pt>
                <c:pt idx="13">
                  <c:v>5.5848982785602503</c:v>
                </c:pt>
                <c:pt idx="14">
                  <c:v>6.091549295774648</c:v>
                </c:pt>
                <c:pt idx="15">
                  <c:v>5.4636150234741789</c:v>
                </c:pt>
              </c:numCache>
            </c:numRef>
          </c:val>
          <c:smooth val="0"/>
        </c:ser>
        <c:ser>
          <c:idx val="3"/>
          <c:order val="3"/>
          <c:tx>
            <c:v>昭和３３年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graph2!$C$51:$R$51</c:f>
              <c:numCache>
                <c:formatCode>0.00_);[Red]\(0.00\)</c:formatCode>
                <c:ptCount val="16"/>
                <c:pt idx="0">
                  <c:v>6.8055555555555554</c:v>
                </c:pt>
                <c:pt idx="1">
                  <c:v>5.5848982785602503</c:v>
                </c:pt>
                <c:pt idx="2">
                  <c:v>6.091549295774648</c:v>
                </c:pt>
                <c:pt idx="3">
                  <c:v>5.4636150234741789</c:v>
                </c:pt>
                <c:pt idx="4">
                  <c:v>4.835680751173709</c:v>
                </c:pt>
                <c:pt idx="5">
                  <c:v>4.3114241001564944</c:v>
                </c:pt>
                <c:pt idx="6">
                  <c:v>4.6733176838810646</c:v>
                </c:pt>
                <c:pt idx="7">
                  <c:v>4.6146322378716746</c:v>
                </c:pt>
                <c:pt idx="8">
                  <c:v>4.612676056338028</c:v>
                </c:pt>
                <c:pt idx="9">
                  <c:v>5.334507042253521</c:v>
                </c:pt>
                <c:pt idx="10">
                  <c:v>5.3208137715179973</c:v>
                </c:pt>
                <c:pt idx="11">
                  <c:v>5.7844287949921753</c:v>
                </c:pt>
                <c:pt idx="12">
                  <c:v>6.3316962599168862</c:v>
                </c:pt>
                <c:pt idx="13">
                  <c:v>5.1775595013222508</c:v>
                </c:pt>
                <c:pt idx="14">
                  <c:v>5.8179070646014353</c:v>
                </c:pt>
                <c:pt idx="15">
                  <c:v>5.0434454098979984</c:v>
                </c:pt>
              </c:numCache>
            </c:numRef>
          </c:val>
          <c:smooth val="0"/>
        </c:ser>
        <c:ser>
          <c:idx val="4"/>
          <c:order val="4"/>
          <c:tx>
            <c:v>昭和３４年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graph2!$C$52:$N$52</c:f>
              <c:numCache>
                <c:formatCode>0.00_);[Red]\(0.00\)</c:formatCode>
                <c:ptCount val="12"/>
                <c:pt idx="0">
                  <c:v>6.3316962599168862</c:v>
                </c:pt>
                <c:pt idx="1">
                  <c:v>5.1775595013222508</c:v>
                </c:pt>
                <c:pt idx="2">
                  <c:v>5.8179070646014353</c:v>
                </c:pt>
                <c:pt idx="3">
                  <c:v>5.0434454098979984</c:v>
                </c:pt>
                <c:pt idx="4">
                  <c:v>4.9206649036645258</c:v>
                </c:pt>
                <c:pt idx="5">
                  <c:v>4.5372119380430682</c:v>
                </c:pt>
                <c:pt idx="6">
                  <c:v>4.6259916887041932</c:v>
                </c:pt>
                <c:pt idx="7">
                  <c:v>5.0245561012466942</c:v>
                </c:pt>
                <c:pt idx="8">
                  <c:v>4.3124291650925581</c:v>
                </c:pt>
                <c:pt idx="9">
                  <c:v>5.1737816395919909</c:v>
                </c:pt>
                <c:pt idx="10">
                  <c:v>5.1265583679637325</c:v>
                </c:pt>
                <c:pt idx="11">
                  <c:v>6.1616924820551571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0918016"/>
        <c:axId val="420918408"/>
      </c:lineChart>
      <c:catAx>
        <c:axId val="420918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8408"/>
        <c:crosses val="autoZero"/>
        <c:auto val="1"/>
        <c:lblAlgn val="ctr"/>
        <c:lblOffset val="100"/>
        <c:noMultiLvlLbl val="0"/>
      </c:catAx>
      <c:valAx>
        <c:axId val="42091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_);[Red]\(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091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0</xdr:row>
      <xdr:rowOff>9524</xdr:rowOff>
    </xdr:from>
    <xdr:to>
      <xdr:col>13</xdr:col>
      <xdr:colOff>638175</xdr:colOff>
      <xdr:row>19</xdr:row>
      <xdr:rowOff>114300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20</xdr:row>
      <xdr:rowOff>9525</xdr:rowOff>
    </xdr:from>
    <xdr:to>
      <xdr:col>13</xdr:col>
      <xdr:colOff>619126</xdr:colOff>
      <xdr:row>39</xdr:row>
      <xdr:rowOff>114301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40</xdr:row>
      <xdr:rowOff>0</xdr:rowOff>
    </xdr:from>
    <xdr:to>
      <xdr:col>13</xdr:col>
      <xdr:colOff>609601</xdr:colOff>
      <xdr:row>59</xdr:row>
      <xdr:rowOff>104776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60</xdr:row>
      <xdr:rowOff>52386</xdr:rowOff>
    </xdr:from>
    <xdr:to>
      <xdr:col>13</xdr:col>
      <xdr:colOff>590550</xdr:colOff>
      <xdr:row>79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123825</xdr:colOff>
      <xdr:row>80</xdr:row>
      <xdr:rowOff>4759</xdr:rowOff>
    </xdr:from>
    <xdr:to>
      <xdr:col>13</xdr:col>
      <xdr:colOff>609601</xdr:colOff>
      <xdr:row>108</xdr:row>
      <xdr:rowOff>85725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76199</xdr:colOff>
      <xdr:row>109</xdr:row>
      <xdr:rowOff>142875</xdr:rowOff>
    </xdr:from>
    <xdr:to>
      <xdr:col>13</xdr:col>
      <xdr:colOff>542924</xdr:colOff>
      <xdr:row>139</xdr:row>
      <xdr:rowOff>76201</xdr:rowOff>
    </xdr:to>
    <xdr:graphicFrame macro="">
      <xdr:nvGraphicFramePr>
        <xdr:cNvPr id="11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17</xdr:row>
      <xdr:rowOff>147637</xdr:rowOff>
    </xdr:from>
    <xdr:to>
      <xdr:col>9</xdr:col>
      <xdr:colOff>542925</xdr:colOff>
      <xdr:row>42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628650</xdr:colOff>
      <xdr:row>17</xdr:row>
      <xdr:rowOff>147637</xdr:rowOff>
    </xdr:from>
    <xdr:to>
      <xdr:col>19</xdr:col>
      <xdr:colOff>561974</xdr:colOff>
      <xdr:row>42</xdr:row>
      <xdr:rowOff>85725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ユーザー定義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FF00FF"/>
      </a:accent4>
      <a:accent5>
        <a:srgbClr val="FFFF00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A2" sqref="A2:B49"/>
    </sheetView>
  </sheetViews>
  <sheetFormatPr defaultRowHeight="13.5"/>
  <cols>
    <col min="8" max="8" width="12.625" customWidth="1"/>
  </cols>
  <sheetData>
    <row r="1" spans="1:9">
      <c r="A1" t="s">
        <v>0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199</v>
      </c>
      <c r="I1" t="s">
        <v>203</v>
      </c>
    </row>
    <row r="2" spans="1:9">
      <c r="A2" t="s">
        <v>38</v>
      </c>
      <c r="B2" t="s">
        <v>2</v>
      </c>
      <c r="C2">
        <v>132622</v>
      </c>
      <c r="D2">
        <v>141292</v>
      </c>
      <c r="E2">
        <v>138710</v>
      </c>
      <c r="F2">
        <v>135091</v>
      </c>
      <c r="G2">
        <v>125424</v>
      </c>
      <c r="H2" s="2">
        <f t="shared" ref="H2:H33" si="0">(D2+E2+F2)/3</f>
        <v>138364.33333333334</v>
      </c>
      <c r="I2" s="4">
        <f t="shared" ref="I2:I33" si="1">C2/H2*100-100</f>
        <v>-4.1501543027707157</v>
      </c>
    </row>
    <row r="3" spans="1:9">
      <c r="A3" t="s">
        <v>40</v>
      </c>
      <c r="B3" t="s">
        <v>4</v>
      </c>
      <c r="C3">
        <v>6065</v>
      </c>
      <c r="D3">
        <v>6644</v>
      </c>
      <c r="E3">
        <v>5907</v>
      </c>
      <c r="F3">
        <v>6035</v>
      </c>
      <c r="G3">
        <v>5796</v>
      </c>
      <c r="H3" s="2">
        <f t="shared" si="0"/>
        <v>6195.333333333333</v>
      </c>
      <c r="I3" s="4">
        <f t="shared" si="1"/>
        <v>-2.103733993328305</v>
      </c>
    </row>
    <row r="4" spans="1:9">
      <c r="A4" t="s">
        <v>42</v>
      </c>
      <c r="B4" t="s">
        <v>6</v>
      </c>
      <c r="C4">
        <v>1706</v>
      </c>
      <c r="D4">
        <v>1793</v>
      </c>
      <c r="E4">
        <v>1677</v>
      </c>
      <c r="F4">
        <v>1751</v>
      </c>
      <c r="G4">
        <v>1649</v>
      </c>
      <c r="H4" s="2">
        <f t="shared" si="0"/>
        <v>1740.3333333333333</v>
      </c>
      <c r="I4" s="4">
        <f t="shared" si="1"/>
        <v>-1.9728021451829107</v>
      </c>
    </row>
    <row r="5" spans="1:9">
      <c r="A5" t="s">
        <v>44</v>
      </c>
      <c r="B5" t="s">
        <v>92</v>
      </c>
      <c r="C5">
        <v>1744</v>
      </c>
      <c r="D5">
        <v>1751</v>
      </c>
      <c r="E5">
        <v>1607</v>
      </c>
      <c r="F5">
        <v>1726</v>
      </c>
      <c r="G5">
        <v>1550</v>
      </c>
      <c r="H5" s="2">
        <f t="shared" si="0"/>
        <v>1694.6666666666667</v>
      </c>
      <c r="I5" s="4">
        <f t="shared" si="1"/>
        <v>2.9110936270652985</v>
      </c>
    </row>
    <row r="6" spans="1:9">
      <c r="A6" t="s">
        <v>46</v>
      </c>
      <c r="B6" t="s">
        <v>8</v>
      </c>
      <c r="C6">
        <v>2364</v>
      </c>
      <c r="D6">
        <v>2477</v>
      </c>
      <c r="E6">
        <v>2382</v>
      </c>
      <c r="F6">
        <v>2315</v>
      </c>
      <c r="G6">
        <v>2251</v>
      </c>
      <c r="H6" s="2">
        <f t="shared" si="0"/>
        <v>2391.3333333333335</v>
      </c>
      <c r="I6" s="4">
        <f t="shared" si="1"/>
        <v>-1.1430164482854792</v>
      </c>
    </row>
    <row r="7" spans="1:9">
      <c r="A7" t="s">
        <v>48</v>
      </c>
      <c r="B7" t="s">
        <v>10</v>
      </c>
      <c r="C7">
        <v>1511</v>
      </c>
      <c r="D7">
        <v>1487</v>
      </c>
      <c r="E7">
        <v>1497</v>
      </c>
      <c r="F7">
        <v>1579</v>
      </c>
      <c r="G7">
        <v>1446</v>
      </c>
      <c r="H7" s="2">
        <f t="shared" si="0"/>
        <v>1521</v>
      </c>
      <c r="I7" s="4">
        <f t="shared" si="1"/>
        <v>-0.65746219592372768</v>
      </c>
    </row>
    <row r="8" spans="1:9">
      <c r="A8" t="s">
        <v>50</v>
      </c>
      <c r="B8" t="s">
        <v>12</v>
      </c>
      <c r="C8">
        <v>1417</v>
      </c>
      <c r="D8">
        <v>1514</v>
      </c>
      <c r="E8">
        <v>1468</v>
      </c>
      <c r="F8">
        <v>1509</v>
      </c>
      <c r="G8">
        <v>1400</v>
      </c>
      <c r="H8" s="2">
        <f t="shared" si="0"/>
        <v>1497</v>
      </c>
      <c r="I8" s="4">
        <f t="shared" si="1"/>
        <v>-5.3440213760855073</v>
      </c>
    </row>
    <row r="9" spans="1:9">
      <c r="A9" t="s">
        <v>52</v>
      </c>
      <c r="B9" t="s">
        <v>14</v>
      </c>
      <c r="C9">
        <v>2390</v>
      </c>
      <c r="D9">
        <v>2550</v>
      </c>
      <c r="E9">
        <v>2435</v>
      </c>
      <c r="F9">
        <v>2478</v>
      </c>
      <c r="G9">
        <v>2250</v>
      </c>
      <c r="H9" s="2">
        <f t="shared" si="0"/>
        <v>2487.6666666666665</v>
      </c>
      <c r="I9" s="4">
        <f t="shared" si="1"/>
        <v>-3.9260351065255179</v>
      </c>
    </row>
    <row r="10" spans="1:9">
      <c r="A10" t="s">
        <v>54</v>
      </c>
      <c r="B10" t="s">
        <v>16</v>
      </c>
      <c r="C10">
        <v>3219</v>
      </c>
      <c r="D10">
        <v>3607</v>
      </c>
      <c r="E10">
        <v>3430</v>
      </c>
      <c r="F10">
        <v>3439</v>
      </c>
      <c r="G10">
        <v>3077</v>
      </c>
      <c r="H10" s="2">
        <f t="shared" si="0"/>
        <v>3492</v>
      </c>
      <c r="I10" s="4">
        <f t="shared" si="1"/>
        <v>-7.8178694158075643</v>
      </c>
    </row>
    <row r="11" spans="1:9">
      <c r="A11" t="s">
        <v>56</v>
      </c>
      <c r="B11" t="s">
        <v>18</v>
      </c>
      <c r="C11">
        <v>2158</v>
      </c>
      <c r="D11">
        <v>2331</v>
      </c>
      <c r="E11">
        <v>2191</v>
      </c>
      <c r="F11">
        <v>2328</v>
      </c>
      <c r="G11">
        <v>2186</v>
      </c>
      <c r="H11" s="2">
        <f t="shared" si="0"/>
        <v>2283.3333333333335</v>
      </c>
      <c r="I11" s="4">
        <f t="shared" si="1"/>
        <v>-5.4890510948905131</v>
      </c>
    </row>
    <row r="12" spans="1:9">
      <c r="A12" t="s">
        <v>58</v>
      </c>
      <c r="B12" t="s">
        <v>20</v>
      </c>
      <c r="C12">
        <v>2253</v>
      </c>
      <c r="D12">
        <v>2472</v>
      </c>
      <c r="E12">
        <v>2373</v>
      </c>
      <c r="F12">
        <v>2312</v>
      </c>
      <c r="G12">
        <v>2097</v>
      </c>
      <c r="H12" s="2">
        <f t="shared" si="0"/>
        <v>2385.6666666666665</v>
      </c>
      <c r="I12" s="4">
        <f t="shared" si="1"/>
        <v>-5.5609892413022237</v>
      </c>
    </row>
    <row r="13" spans="1:9">
      <c r="A13" t="s">
        <v>60</v>
      </c>
      <c r="B13" t="s">
        <v>22</v>
      </c>
      <c r="C13">
        <v>6851</v>
      </c>
      <c r="D13">
        <v>7182</v>
      </c>
      <c r="E13">
        <v>7020</v>
      </c>
      <c r="F13">
        <v>6607</v>
      </c>
      <c r="G13">
        <v>6237</v>
      </c>
      <c r="H13" s="2">
        <f t="shared" si="0"/>
        <v>6936.333333333333</v>
      </c>
      <c r="I13" s="4">
        <f t="shared" si="1"/>
        <v>-1.2302369167187237</v>
      </c>
    </row>
    <row r="14" spans="1:9">
      <c r="A14" t="s">
        <v>62</v>
      </c>
      <c r="B14" t="s">
        <v>24</v>
      </c>
      <c r="C14">
        <v>6047</v>
      </c>
      <c r="D14">
        <v>6595</v>
      </c>
      <c r="E14">
        <v>6140</v>
      </c>
      <c r="F14">
        <v>6007</v>
      </c>
      <c r="G14">
        <v>5453</v>
      </c>
      <c r="H14" s="2">
        <f t="shared" si="0"/>
        <v>6247.333333333333</v>
      </c>
      <c r="I14" s="4">
        <f t="shared" si="1"/>
        <v>-3.206701525984414</v>
      </c>
    </row>
    <row r="15" spans="1:9">
      <c r="A15" t="s">
        <v>64</v>
      </c>
      <c r="B15" t="s">
        <v>26</v>
      </c>
      <c r="C15">
        <v>11784</v>
      </c>
      <c r="D15">
        <v>12436</v>
      </c>
      <c r="E15">
        <v>12034</v>
      </c>
      <c r="F15">
        <v>11666</v>
      </c>
      <c r="G15">
        <v>10345</v>
      </c>
      <c r="H15" s="2">
        <f t="shared" si="0"/>
        <v>12045.333333333334</v>
      </c>
      <c r="I15" s="4">
        <f t="shared" si="1"/>
        <v>-2.1695815806951515</v>
      </c>
    </row>
    <row r="16" spans="1:9">
      <c r="A16" t="s">
        <v>66</v>
      </c>
      <c r="B16" t="s">
        <v>94</v>
      </c>
      <c r="C16">
        <v>8052</v>
      </c>
      <c r="D16">
        <v>8550</v>
      </c>
      <c r="E16">
        <v>8264</v>
      </c>
      <c r="F16">
        <v>7872</v>
      </c>
      <c r="G16">
        <v>7401</v>
      </c>
      <c r="H16" s="2">
        <f t="shared" si="0"/>
        <v>8228.6666666666661</v>
      </c>
      <c r="I16" s="4">
        <f t="shared" si="1"/>
        <v>-2.1469658915984695</v>
      </c>
    </row>
    <row r="17" spans="1:9">
      <c r="A17" t="s">
        <v>68</v>
      </c>
      <c r="B17" t="s">
        <v>28</v>
      </c>
      <c r="C17">
        <v>2682</v>
      </c>
      <c r="D17">
        <v>3057</v>
      </c>
      <c r="E17">
        <v>3000</v>
      </c>
      <c r="F17">
        <v>2777</v>
      </c>
      <c r="G17">
        <v>2827</v>
      </c>
      <c r="H17" s="2">
        <f t="shared" si="0"/>
        <v>2944.6666666666665</v>
      </c>
      <c r="I17" s="4">
        <f t="shared" si="1"/>
        <v>-8.9200815032827592</v>
      </c>
    </row>
    <row r="18" spans="1:9">
      <c r="A18" t="s">
        <v>70</v>
      </c>
      <c r="B18" t="s">
        <v>30</v>
      </c>
      <c r="C18">
        <v>1203</v>
      </c>
      <c r="D18">
        <v>1281</v>
      </c>
      <c r="E18">
        <v>1308</v>
      </c>
      <c r="F18">
        <v>1264</v>
      </c>
      <c r="G18">
        <v>1212</v>
      </c>
      <c r="H18" s="2">
        <f t="shared" si="0"/>
        <v>1284.3333333333333</v>
      </c>
      <c r="I18" s="4">
        <f t="shared" si="1"/>
        <v>-6.3327277446145871</v>
      </c>
    </row>
    <row r="19" spans="1:9">
      <c r="A19" t="s">
        <v>72</v>
      </c>
      <c r="B19" t="s">
        <v>32</v>
      </c>
      <c r="C19">
        <v>1181</v>
      </c>
      <c r="D19">
        <v>1259</v>
      </c>
      <c r="E19">
        <v>1234</v>
      </c>
      <c r="F19">
        <v>1288</v>
      </c>
      <c r="G19">
        <v>1116</v>
      </c>
      <c r="H19" s="2">
        <f t="shared" si="0"/>
        <v>1260.3333333333333</v>
      </c>
      <c r="I19" s="4">
        <f t="shared" si="1"/>
        <v>-6.2946310499867622</v>
      </c>
    </row>
    <row r="20" spans="1:9">
      <c r="A20" t="s">
        <v>74</v>
      </c>
      <c r="B20" t="s">
        <v>36</v>
      </c>
      <c r="C20">
        <v>896</v>
      </c>
      <c r="D20">
        <v>1030</v>
      </c>
      <c r="E20">
        <v>992</v>
      </c>
      <c r="F20">
        <v>944</v>
      </c>
      <c r="G20">
        <v>929</v>
      </c>
      <c r="H20" s="2">
        <f t="shared" si="0"/>
        <v>988.66666666666663</v>
      </c>
      <c r="I20" s="4">
        <f t="shared" si="1"/>
        <v>-9.3728927848954839</v>
      </c>
    </row>
    <row r="21" spans="1:9">
      <c r="A21" t="s">
        <v>76</v>
      </c>
      <c r="B21" t="s">
        <v>34</v>
      </c>
      <c r="C21">
        <v>1003</v>
      </c>
      <c r="D21">
        <v>1132</v>
      </c>
      <c r="E21">
        <v>1106</v>
      </c>
      <c r="F21">
        <v>984</v>
      </c>
      <c r="G21">
        <v>959</v>
      </c>
      <c r="H21" s="2">
        <f t="shared" si="0"/>
        <v>1074</v>
      </c>
      <c r="I21" s="4">
        <f t="shared" si="1"/>
        <v>-6.6108007448789579</v>
      </c>
    </row>
    <row r="22" spans="1:9">
      <c r="A22" t="s">
        <v>78</v>
      </c>
      <c r="B22" t="s">
        <v>90</v>
      </c>
      <c r="C22">
        <v>2408</v>
      </c>
      <c r="D22">
        <v>2739</v>
      </c>
      <c r="E22">
        <v>2564</v>
      </c>
      <c r="F22">
        <v>2617</v>
      </c>
      <c r="G22">
        <v>2408</v>
      </c>
      <c r="H22" s="2">
        <f t="shared" si="0"/>
        <v>2640</v>
      </c>
      <c r="I22" s="4">
        <f t="shared" si="1"/>
        <v>-8.7878787878787818</v>
      </c>
    </row>
    <row r="23" spans="1:9">
      <c r="A23" t="s">
        <v>80</v>
      </c>
      <c r="B23" t="s">
        <v>96</v>
      </c>
      <c r="C23">
        <v>2257</v>
      </c>
      <c r="D23">
        <v>2500</v>
      </c>
      <c r="E23">
        <v>2416</v>
      </c>
      <c r="F23">
        <v>2270</v>
      </c>
      <c r="G23">
        <v>2186</v>
      </c>
      <c r="H23" s="2">
        <f t="shared" si="0"/>
        <v>2395.3333333333335</v>
      </c>
      <c r="I23" s="4">
        <f t="shared" si="1"/>
        <v>-5.7751182855552514</v>
      </c>
    </row>
    <row r="24" spans="1:9">
      <c r="A24" t="s">
        <v>82</v>
      </c>
      <c r="B24" t="s">
        <v>98</v>
      </c>
      <c r="C24">
        <v>4288</v>
      </c>
      <c r="D24">
        <v>4325</v>
      </c>
      <c r="E24">
        <v>4516</v>
      </c>
      <c r="F24">
        <v>4402</v>
      </c>
      <c r="G24">
        <v>3983</v>
      </c>
      <c r="H24" s="2">
        <f t="shared" si="0"/>
        <v>4414.333333333333</v>
      </c>
      <c r="I24" s="4">
        <f t="shared" si="1"/>
        <v>-2.8618893000075474</v>
      </c>
    </row>
    <row r="25" spans="1:9">
      <c r="A25" t="s">
        <v>84</v>
      </c>
      <c r="B25" t="s">
        <v>100</v>
      </c>
      <c r="C25">
        <v>6789</v>
      </c>
      <c r="D25">
        <v>7354</v>
      </c>
      <c r="E25">
        <v>7175</v>
      </c>
      <c r="F25">
        <v>6965</v>
      </c>
      <c r="G25">
        <v>6331</v>
      </c>
      <c r="H25" s="2">
        <f t="shared" si="0"/>
        <v>7164.666666666667</v>
      </c>
      <c r="I25" s="4">
        <f t="shared" si="1"/>
        <v>-5.2433237182469554</v>
      </c>
    </row>
    <row r="26" spans="1:9">
      <c r="A26" t="s">
        <v>86</v>
      </c>
      <c r="B26" t="s">
        <v>102</v>
      </c>
      <c r="C26">
        <v>2056</v>
      </c>
      <c r="D26">
        <v>2198</v>
      </c>
      <c r="E26">
        <v>2211</v>
      </c>
      <c r="F26">
        <v>1915</v>
      </c>
      <c r="G26">
        <v>1914</v>
      </c>
      <c r="H26" s="2">
        <f t="shared" si="0"/>
        <v>2108</v>
      </c>
      <c r="I26" s="4">
        <f t="shared" si="1"/>
        <v>-2.4667931688804572</v>
      </c>
    </row>
    <row r="27" spans="1:9">
      <c r="A27" t="s">
        <v>88</v>
      </c>
      <c r="B27" t="s">
        <v>104</v>
      </c>
      <c r="C27">
        <v>1240</v>
      </c>
      <c r="D27">
        <v>1362</v>
      </c>
      <c r="E27">
        <v>1263</v>
      </c>
      <c r="F27">
        <v>1364</v>
      </c>
      <c r="G27">
        <v>1185</v>
      </c>
      <c r="H27" s="2">
        <f t="shared" si="0"/>
        <v>1329.6666666666667</v>
      </c>
      <c r="I27" s="4">
        <f t="shared" si="1"/>
        <v>-6.7435447480571611</v>
      </c>
    </row>
    <row r="28" spans="1:9">
      <c r="A28" t="s">
        <v>150</v>
      </c>
      <c r="B28" t="s">
        <v>106</v>
      </c>
      <c r="C28">
        <v>2656</v>
      </c>
      <c r="D28">
        <v>2741</v>
      </c>
      <c r="E28">
        <v>2809</v>
      </c>
      <c r="F28">
        <v>2755</v>
      </c>
      <c r="G28">
        <v>2525</v>
      </c>
      <c r="H28" s="2">
        <f t="shared" si="0"/>
        <v>2768.3333333333335</v>
      </c>
      <c r="I28" s="4">
        <f t="shared" si="1"/>
        <v>-4.0577965081276375</v>
      </c>
    </row>
    <row r="29" spans="1:9">
      <c r="A29" t="s">
        <v>153</v>
      </c>
      <c r="B29" t="s">
        <v>108</v>
      </c>
      <c r="C29">
        <v>8822</v>
      </c>
      <c r="D29">
        <v>9238</v>
      </c>
      <c r="E29">
        <v>9317</v>
      </c>
      <c r="F29">
        <v>9009</v>
      </c>
      <c r="G29">
        <v>8258</v>
      </c>
      <c r="H29" s="2">
        <f t="shared" si="0"/>
        <v>9188</v>
      </c>
      <c r="I29" s="4">
        <f t="shared" si="1"/>
        <v>-3.9834566826295088</v>
      </c>
    </row>
    <row r="30" spans="1:9">
      <c r="A30" t="s">
        <v>155</v>
      </c>
      <c r="B30" t="s">
        <v>110</v>
      </c>
      <c r="C30">
        <v>5606</v>
      </c>
      <c r="D30">
        <v>5981</v>
      </c>
      <c r="E30">
        <v>5965</v>
      </c>
      <c r="F30">
        <v>5783</v>
      </c>
      <c r="G30">
        <v>5352</v>
      </c>
      <c r="H30" s="2">
        <f t="shared" si="0"/>
        <v>5909.666666666667</v>
      </c>
      <c r="I30" s="4">
        <f t="shared" si="1"/>
        <v>-5.1384736871792001</v>
      </c>
    </row>
    <row r="31" spans="1:9">
      <c r="A31" t="s">
        <v>156</v>
      </c>
      <c r="B31" t="s">
        <v>112</v>
      </c>
      <c r="C31">
        <v>1416</v>
      </c>
      <c r="D31">
        <v>1505</v>
      </c>
      <c r="E31">
        <v>1480</v>
      </c>
      <c r="F31">
        <v>1382</v>
      </c>
      <c r="G31">
        <v>1407</v>
      </c>
      <c r="H31" s="2">
        <f t="shared" si="0"/>
        <v>1455.6666666666667</v>
      </c>
      <c r="I31" s="4">
        <f t="shared" si="1"/>
        <v>-2.7249828257384934</v>
      </c>
    </row>
    <row r="32" spans="1:9">
      <c r="A32" t="s">
        <v>158</v>
      </c>
      <c r="B32" t="s">
        <v>114</v>
      </c>
      <c r="C32">
        <v>1274</v>
      </c>
      <c r="D32">
        <v>1353</v>
      </c>
      <c r="E32">
        <v>1342</v>
      </c>
      <c r="F32">
        <v>1278</v>
      </c>
      <c r="G32">
        <v>1248</v>
      </c>
      <c r="H32" s="2">
        <f t="shared" si="0"/>
        <v>1324.3333333333333</v>
      </c>
      <c r="I32" s="4">
        <f t="shared" si="1"/>
        <v>-3.8006544173168777</v>
      </c>
    </row>
    <row r="33" spans="1:9">
      <c r="A33" t="s">
        <v>160</v>
      </c>
      <c r="B33" t="s">
        <v>116</v>
      </c>
      <c r="C33">
        <v>708</v>
      </c>
      <c r="D33">
        <v>769</v>
      </c>
      <c r="E33">
        <v>713</v>
      </c>
      <c r="F33">
        <v>768</v>
      </c>
      <c r="G33">
        <v>751</v>
      </c>
      <c r="H33" s="2">
        <f t="shared" si="0"/>
        <v>750</v>
      </c>
      <c r="I33" s="4">
        <f t="shared" si="1"/>
        <v>-5.6000000000000085</v>
      </c>
    </row>
    <row r="34" spans="1:9">
      <c r="A34" t="s">
        <v>162</v>
      </c>
      <c r="B34" t="s">
        <v>118</v>
      </c>
      <c r="C34">
        <v>901</v>
      </c>
      <c r="D34">
        <v>988</v>
      </c>
      <c r="E34">
        <v>1043</v>
      </c>
      <c r="F34">
        <v>951</v>
      </c>
      <c r="G34">
        <v>947</v>
      </c>
      <c r="H34" s="2">
        <f t="shared" ref="H34:H70" si="2">(D34+E34+F34)/3</f>
        <v>994</v>
      </c>
      <c r="I34" s="4">
        <f t="shared" ref="I34:I65" si="3">C34/H34*100-100</f>
        <v>-9.3561368209255562</v>
      </c>
    </row>
    <row r="35" spans="1:9">
      <c r="A35" t="s">
        <v>164</v>
      </c>
      <c r="B35" t="s">
        <v>120</v>
      </c>
      <c r="C35">
        <v>2047</v>
      </c>
      <c r="D35">
        <v>2107</v>
      </c>
      <c r="E35">
        <v>2285</v>
      </c>
      <c r="F35">
        <v>2255</v>
      </c>
      <c r="G35">
        <v>2085</v>
      </c>
      <c r="H35" s="2">
        <f t="shared" si="2"/>
        <v>2215.6666666666665</v>
      </c>
      <c r="I35" s="4">
        <f t="shared" si="3"/>
        <v>-7.6124567474048348</v>
      </c>
    </row>
    <row r="36" spans="1:9">
      <c r="A36" t="s">
        <v>166</v>
      </c>
      <c r="B36" t="s">
        <v>122</v>
      </c>
      <c r="C36">
        <v>2912</v>
      </c>
      <c r="D36">
        <v>3179</v>
      </c>
      <c r="E36">
        <v>3217</v>
      </c>
      <c r="F36">
        <v>3141</v>
      </c>
      <c r="G36">
        <v>2912</v>
      </c>
      <c r="H36" s="2">
        <f t="shared" si="2"/>
        <v>3179</v>
      </c>
      <c r="I36" s="4">
        <f t="shared" si="3"/>
        <v>-8.3988675684177423</v>
      </c>
    </row>
    <row r="37" spans="1:9">
      <c r="A37" t="s">
        <v>168</v>
      </c>
      <c r="B37" t="s">
        <v>124</v>
      </c>
      <c r="C37">
        <v>1834</v>
      </c>
      <c r="D37">
        <v>1855</v>
      </c>
      <c r="E37">
        <v>1867</v>
      </c>
      <c r="F37">
        <v>1887</v>
      </c>
      <c r="G37">
        <v>1775</v>
      </c>
      <c r="H37" s="2">
        <f t="shared" si="2"/>
        <v>1869.6666666666667</v>
      </c>
      <c r="I37" s="4">
        <f t="shared" si="3"/>
        <v>-1.9076484221786387</v>
      </c>
    </row>
    <row r="38" spans="1:9">
      <c r="A38" t="s">
        <v>170</v>
      </c>
      <c r="B38" t="s">
        <v>126</v>
      </c>
      <c r="C38">
        <v>971</v>
      </c>
      <c r="D38">
        <v>1039</v>
      </c>
      <c r="E38">
        <v>1041</v>
      </c>
      <c r="F38">
        <v>1049</v>
      </c>
      <c r="G38">
        <v>961</v>
      </c>
      <c r="H38" s="2">
        <f t="shared" si="2"/>
        <v>1043</v>
      </c>
      <c r="I38" s="4">
        <f t="shared" si="3"/>
        <v>-6.9031639501438207</v>
      </c>
    </row>
    <row r="39" spans="1:9">
      <c r="A39" t="s">
        <v>172</v>
      </c>
      <c r="B39" t="s">
        <v>128</v>
      </c>
      <c r="C39">
        <v>1143</v>
      </c>
      <c r="D39">
        <v>1231</v>
      </c>
      <c r="E39">
        <v>1343</v>
      </c>
      <c r="F39">
        <v>1177</v>
      </c>
      <c r="G39">
        <v>1192</v>
      </c>
      <c r="H39" s="2">
        <f t="shared" si="2"/>
        <v>1250.3333333333333</v>
      </c>
      <c r="I39" s="4">
        <f t="shared" si="3"/>
        <v>-8.5843774993335131</v>
      </c>
    </row>
    <row r="40" spans="1:9">
      <c r="A40" t="s">
        <v>174</v>
      </c>
      <c r="B40" t="s">
        <v>130</v>
      </c>
      <c r="C40">
        <v>1837</v>
      </c>
      <c r="D40">
        <v>1877</v>
      </c>
      <c r="E40">
        <v>1959</v>
      </c>
      <c r="F40">
        <v>1846</v>
      </c>
      <c r="G40">
        <v>1711</v>
      </c>
      <c r="H40" s="2">
        <f t="shared" si="2"/>
        <v>1894</v>
      </c>
      <c r="I40" s="4">
        <f t="shared" si="3"/>
        <v>-3.0095036958817332</v>
      </c>
    </row>
    <row r="41" spans="1:9">
      <c r="A41" t="s">
        <v>176</v>
      </c>
      <c r="B41" t="s">
        <v>132</v>
      </c>
      <c r="C41">
        <v>1033</v>
      </c>
      <c r="D41">
        <v>1098</v>
      </c>
      <c r="E41">
        <v>1130</v>
      </c>
      <c r="F41">
        <v>1004</v>
      </c>
      <c r="G41">
        <v>963</v>
      </c>
      <c r="H41" s="2">
        <f t="shared" si="2"/>
        <v>1077.3333333333333</v>
      </c>
      <c r="I41" s="4">
        <f t="shared" si="3"/>
        <v>-4.1150990099009732</v>
      </c>
    </row>
    <row r="42" spans="1:9">
      <c r="A42" t="s">
        <v>178</v>
      </c>
      <c r="B42" t="s">
        <v>134</v>
      </c>
      <c r="C42">
        <v>5199</v>
      </c>
      <c r="D42">
        <v>5472</v>
      </c>
      <c r="E42">
        <v>5405</v>
      </c>
      <c r="F42">
        <v>5282</v>
      </c>
      <c r="G42">
        <v>4801</v>
      </c>
      <c r="H42" s="2">
        <f t="shared" si="2"/>
        <v>5386.333333333333</v>
      </c>
      <c r="I42" s="4">
        <f t="shared" si="3"/>
        <v>-3.4779379912123147</v>
      </c>
    </row>
    <row r="43" spans="1:9">
      <c r="A43" t="s">
        <v>180</v>
      </c>
      <c r="B43" t="s">
        <v>136</v>
      </c>
      <c r="C43">
        <v>993</v>
      </c>
      <c r="D43">
        <v>1019</v>
      </c>
      <c r="E43">
        <v>1016</v>
      </c>
      <c r="F43">
        <v>1020</v>
      </c>
      <c r="G43">
        <v>934</v>
      </c>
      <c r="H43" s="2">
        <f t="shared" si="2"/>
        <v>1018.3333333333334</v>
      </c>
      <c r="I43" s="4">
        <f t="shared" si="3"/>
        <v>-2.4877250409165299</v>
      </c>
    </row>
    <row r="44" spans="1:9">
      <c r="A44" t="s">
        <v>182</v>
      </c>
      <c r="B44" t="s">
        <v>138</v>
      </c>
      <c r="C44">
        <v>1612</v>
      </c>
      <c r="D44">
        <v>1765</v>
      </c>
      <c r="E44">
        <v>1825</v>
      </c>
      <c r="F44">
        <v>1709</v>
      </c>
      <c r="G44">
        <v>1617</v>
      </c>
      <c r="H44" s="2">
        <f t="shared" si="2"/>
        <v>1766.3333333333333</v>
      </c>
      <c r="I44" s="4">
        <f t="shared" si="3"/>
        <v>-8.7374976410643512</v>
      </c>
    </row>
    <row r="45" spans="1:9">
      <c r="A45" t="s">
        <v>184</v>
      </c>
      <c r="B45" t="s">
        <v>140</v>
      </c>
      <c r="C45">
        <v>2091</v>
      </c>
      <c r="D45">
        <v>2258</v>
      </c>
      <c r="E45">
        <v>2173</v>
      </c>
      <c r="F45">
        <v>2203</v>
      </c>
      <c r="G45">
        <v>2014</v>
      </c>
      <c r="H45" s="2">
        <f t="shared" si="2"/>
        <v>2211.3333333333335</v>
      </c>
      <c r="I45" s="4">
        <f t="shared" si="3"/>
        <v>-5.4416641543563458</v>
      </c>
    </row>
    <row r="46" spans="1:9">
      <c r="A46" t="s">
        <v>186</v>
      </c>
      <c r="B46" t="s">
        <v>142</v>
      </c>
      <c r="C46">
        <v>1450</v>
      </c>
      <c r="D46">
        <v>1455</v>
      </c>
      <c r="E46">
        <v>1519</v>
      </c>
      <c r="F46">
        <v>1440</v>
      </c>
      <c r="G46">
        <v>1343</v>
      </c>
      <c r="H46" s="2">
        <f t="shared" si="2"/>
        <v>1471.3333333333333</v>
      </c>
      <c r="I46" s="4">
        <f t="shared" si="3"/>
        <v>-1.4499320344358892</v>
      </c>
    </row>
    <row r="47" spans="1:9">
      <c r="A47" t="s">
        <v>188</v>
      </c>
      <c r="B47" t="s">
        <v>144</v>
      </c>
      <c r="C47">
        <v>1352</v>
      </c>
      <c r="D47">
        <v>1359</v>
      </c>
      <c r="E47">
        <v>1472</v>
      </c>
      <c r="F47">
        <v>1401</v>
      </c>
      <c r="G47">
        <v>1298</v>
      </c>
      <c r="H47" s="2">
        <f t="shared" si="2"/>
        <v>1410.6666666666667</v>
      </c>
      <c r="I47" s="4">
        <f t="shared" si="3"/>
        <v>-4.1587901701323347</v>
      </c>
    </row>
    <row r="48" spans="1:9">
      <c r="A48" t="s">
        <v>190</v>
      </c>
      <c r="B48" t="s">
        <v>146</v>
      </c>
      <c r="C48">
        <v>2075</v>
      </c>
      <c r="D48">
        <v>2213</v>
      </c>
      <c r="E48">
        <v>2363</v>
      </c>
      <c r="F48">
        <v>2253</v>
      </c>
      <c r="G48">
        <v>2098</v>
      </c>
      <c r="H48" s="2">
        <f t="shared" si="2"/>
        <v>2276.3333333333335</v>
      </c>
      <c r="I48" s="4">
        <f t="shared" si="3"/>
        <v>-8.8446331820178727</v>
      </c>
    </row>
    <row r="49" spans="1:9">
      <c r="A49" t="s">
        <v>192</v>
      </c>
      <c r="B49" t="s">
        <v>148</v>
      </c>
      <c r="C49">
        <v>1126</v>
      </c>
      <c r="D49">
        <v>1164</v>
      </c>
      <c r="E49">
        <v>1216</v>
      </c>
      <c r="F49">
        <v>1084</v>
      </c>
      <c r="G49">
        <v>1044</v>
      </c>
      <c r="H49" s="2">
        <f t="shared" si="2"/>
        <v>1154.6666666666667</v>
      </c>
      <c r="I49" s="4">
        <f t="shared" si="3"/>
        <v>-2.482678983833722</v>
      </c>
    </row>
    <row r="50" spans="1:9" s="1" customFormat="1">
      <c r="B50" s="1" t="s">
        <v>193</v>
      </c>
      <c r="C50" s="1">
        <v>7933</v>
      </c>
      <c r="D50" s="1">
        <v>8351</v>
      </c>
      <c r="E50" s="1">
        <v>8106</v>
      </c>
      <c r="F50" s="1">
        <v>7964</v>
      </c>
      <c r="G50" s="1">
        <v>7090</v>
      </c>
      <c r="H50" s="3">
        <f t="shared" si="2"/>
        <v>8140.333333333333</v>
      </c>
      <c r="I50" s="5">
        <f t="shared" si="3"/>
        <v>-2.546988247819499</v>
      </c>
    </row>
    <row r="51" spans="1:9">
      <c r="B51" t="s">
        <v>229</v>
      </c>
      <c r="C51">
        <v>1850</v>
      </c>
      <c r="D51">
        <v>1950</v>
      </c>
      <c r="E51">
        <v>1841</v>
      </c>
      <c r="F51">
        <v>1827</v>
      </c>
      <c r="G51" s="6">
        <v>1732</v>
      </c>
      <c r="H51" s="2">
        <f t="shared" si="2"/>
        <v>1872.6666666666667</v>
      </c>
      <c r="I51" s="4">
        <f t="shared" si="3"/>
        <v>-1.2103951584193737</v>
      </c>
    </row>
    <row r="52" spans="1:9">
      <c r="B52" t="s">
        <v>230</v>
      </c>
      <c r="C52">
        <v>801</v>
      </c>
      <c r="D52">
        <v>850</v>
      </c>
      <c r="E52">
        <v>846</v>
      </c>
      <c r="F52">
        <v>889</v>
      </c>
      <c r="G52" s="6">
        <v>811</v>
      </c>
      <c r="H52" s="2">
        <f t="shared" si="2"/>
        <v>861.66666666666663</v>
      </c>
      <c r="I52" s="4">
        <f t="shared" si="3"/>
        <v>-7.0406189555125707</v>
      </c>
    </row>
    <row r="53" spans="1:9">
      <c r="B53" t="s">
        <v>231</v>
      </c>
      <c r="C53">
        <v>1047</v>
      </c>
      <c r="D53">
        <v>1174</v>
      </c>
      <c r="E53">
        <v>1056</v>
      </c>
      <c r="F53">
        <v>1014</v>
      </c>
      <c r="G53" s="6">
        <v>979</v>
      </c>
      <c r="H53" s="2">
        <f t="shared" si="2"/>
        <v>1081.3333333333333</v>
      </c>
      <c r="I53" s="4">
        <f t="shared" si="3"/>
        <v>-3.1750924784216892</v>
      </c>
    </row>
    <row r="54" spans="1:9">
      <c r="B54" t="s">
        <v>232</v>
      </c>
      <c r="C54">
        <v>919</v>
      </c>
      <c r="D54">
        <v>962</v>
      </c>
      <c r="E54">
        <v>873</v>
      </c>
      <c r="F54">
        <v>826</v>
      </c>
      <c r="G54" s="6">
        <v>764</v>
      </c>
      <c r="H54" s="2">
        <f t="shared" si="2"/>
        <v>887</v>
      </c>
      <c r="I54" s="4">
        <f t="shared" si="3"/>
        <v>3.6076662908681101</v>
      </c>
    </row>
    <row r="55" spans="1:9">
      <c r="B55" t="s">
        <v>233</v>
      </c>
      <c r="C55">
        <v>3216</v>
      </c>
      <c r="D55">
        <v>3328</v>
      </c>
      <c r="E55">
        <v>3355</v>
      </c>
      <c r="F55">
        <v>3175</v>
      </c>
      <c r="G55" s="6">
        <v>2981</v>
      </c>
      <c r="H55" s="2">
        <f t="shared" si="2"/>
        <v>3286</v>
      </c>
      <c r="I55" s="4">
        <f t="shared" si="3"/>
        <v>-2.1302495435179623</v>
      </c>
    </row>
    <row r="56" spans="1:9">
      <c r="B56" t="s">
        <v>234</v>
      </c>
      <c r="C56">
        <v>1037</v>
      </c>
      <c r="D56">
        <v>1135</v>
      </c>
      <c r="E56">
        <v>1078</v>
      </c>
      <c r="F56">
        <v>1002</v>
      </c>
      <c r="G56" s="6">
        <v>1009</v>
      </c>
      <c r="H56" s="2">
        <f t="shared" si="2"/>
        <v>1071.6666666666667</v>
      </c>
      <c r="I56" s="4">
        <f t="shared" si="3"/>
        <v>-3.2348367029549081</v>
      </c>
    </row>
    <row r="57" spans="1:9">
      <c r="B57" t="s">
        <v>235</v>
      </c>
      <c r="C57">
        <v>669</v>
      </c>
      <c r="D57">
        <v>711</v>
      </c>
      <c r="E57">
        <v>635</v>
      </c>
      <c r="F57">
        <v>661</v>
      </c>
      <c r="G57" s="6">
        <v>569</v>
      </c>
      <c r="H57" s="2">
        <f t="shared" si="2"/>
        <v>669</v>
      </c>
      <c r="I57" s="4">
        <f t="shared" si="3"/>
        <v>0</v>
      </c>
    </row>
    <row r="58" spans="1:9">
      <c r="B58" t="s">
        <v>236</v>
      </c>
      <c r="C58">
        <v>805</v>
      </c>
      <c r="D58">
        <v>912</v>
      </c>
      <c r="E58">
        <v>890</v>
      </c>
      <c r="F58">
        <v>828</v>
      </c>
      <c r="G58" s="6">
        <v>840</v>
      </c>
      <c r="H58" s="2">
        <f t="shared" si="2"/>
        <v>876.66666666666663</v>
      </c>
      <c r="I58" s="4">
        <f t="shared" si="3"/>
        <v>-8.1749049429657816</v>
      </c>
    </row>
    <row r="59" spans="1:9">
      <c r="B59" t="s">
        <v>237</v>
      </c>
      <c r="C59">
        <v>858</v>
      </c>
      <c r="D59">
        <v>837</v>
      </c>
      <c r="E59">
        <v>872</v>
      </c>
      <c r="F59">
        <v>850</v>
      </c>
      <c r="G59" s="6">
        <v>777</v>
      </c>
      <c r="H59" s="2">
        <f t="shared" si="2"/>
        <v>853</v>
      </c>
      <c r="I59" s="4">
        <f t="shared" si="3"/>
        <v>0.58616647127784915</v>
      </c>
    </row>
    <row r="60" spans="1:9">
      <c r="B60" t="s">
        <v>238</v>
      </c>
      <c r="C60">
        <v>837</v>
      </c>
      <c r="D60">
        <v>866</v>
      </c>
      <c r="E60">
        <v>923</v>
      </c>
      <c r="F60">
        <v>843</v>
      </c>
      <c r="G60" s="6">
        <v>789</v>
      </c>
      <c r="H60" s="2">
        <f t="shared" si="2"/>
        <v>877.33333333333337</v>
      </c>
      <c r="I60" s="4">
        <f t="shared" si="3"/>
        <v>-4.5972644376899723</v>
      </c>
    </row>
    <row r="61" spans="1:9">
      <c r="B61" t="s">
        <v>239</v>
      </c>
      <c r="C61">
        <v>2171</v>
      </c>
      <c r="D61">
        <v>2378</v>
      </c>
      <c r="E61">
        <v>2241</v>
      </c>
      <c r="F61">
        <v>2216</v>
      </c>
      <c r="G61" s="6">
        <v>1969</v>
      </c>
      <c r="H61" s="2">
        <f t="shared" si="2"/>
        <v>2278.3333333333335</v>
      </c>
      <c r="I61" s="4">
        <f t="shared" si="3"/>
        <v>-4.7110460863204082</v>
      </c>
    </row>
    <row r="62" spans="1:9">
      <c r="B62" t="s">
        <v>240</v>
      </c>
      <c r="C62">
        <v>1489</v>
      </c>
      <c r="D62">
        <v>1520</v>
      </c>
      <c r="E62">
        <v>1600</v>
      </c>
      <c r="F62">
        <v>1576</v>
      </c>
      <c r="G62" s="6">
        <v>1374</v>
      </c>
      <c r="H62" s="2">
        <f t="shared" si="2"/>
        <v>1565.3333333333333</v>
      </c>
      <c r="I62" s="4">
        <f t="shared" si="3"/>
        <v>-4.8764906303236728</v>
      </c>
    </row>
    <row r="63" spans="1:9">
      <c r="B63" t="s">
        <v>241</v>
      </c>
      <c r="C63">
        <v>2889</v>
      </c>
      <c r="D63">
        <v>2993</v>
      </c>
      <c r="E63">
        <v>3077</v>
      </c>
      <c r="F63">
        <v>2951</v>
      </c>
      <c r="G63" s="6">
        <v>2753</v>
      </c>
      <c r="H63" s="2">
        <f t="shared" si="2"/>
        <v>3007</v>
      </c>
      <c r="I63" s="4">
        <f t="shared" si="3"/>
        <v>-3.9241769205187893</v>
      </c>
    </row>
    <row r="64" spans="1:9">
      <c r="B64" t="s">
        <v>242</v>
      </c>
      <c r="C64">
        <v>829</v>
      </c>
      <c r="D64">
        <v>964</v>
      </c>
      <c r="E64">
        <v>836</v>
      </c>
      <c r="F64">
        <v>870</v>
      </c>
      <c r="G64" s="6">
        <v>821</v>
      </c>
      <c r="H64" s="2">
        <f t="shared" si="2"/>
        <v>890</v>
      </c>
      <c r="I64" s="4">
        <f t="shared" si="3"/>
        <v>-6.853932584269657</v>
      </c>
    </row>
    <row r="65" spans="2:9">
      <c r="B65" t="s">
        <v>243</v>
      </c>
      <c r="C65">
        <v>1486</v>
      </c>
      <c r="D65">
        <v>1630</v>
      </c>
      <c r="E65">
        <v>1516</v>
      </c>
      <c r="F65">
        <v>1548</v>
      </c>
      <c r="G65" s="6">
        <v>1468</v>
      </c>
      <c r="H65" s="2">
        <f t="shared" si="2"/>
        <v>1564.6666666666667</v>
      </c>
      <c r="I65" s="4">
        <f t="shared" si="3"/>
        <v>-5.0276949296974891</v>
      </c>
    </row>
    <row r="66" spans="2:9">
      <c r="B66" t="s">
        <v>244</v>
      </c>
      <c r="C66">
        <v>643</v>
      </c>
      <c r="D66">
        <v>657</v>
      </c>
      <c r="E66">
        <v>670</v>
      </c>
      <c r="F66">
        <v>688</v>
      </c>
      <c r="G66" s="6">
        <v>587</v>
      </c>
      <c r="H66" s="2">
        <f t="shared" si="2"/>
        <v>671.66666666666663</v>
      </c>
      <c r="I66" s="4">
        <f t="shared" ref="I66:I70" si="4">C66/H66*100-100</f>
        <v>-4.2679900744416841</v>
      </c>
    </row>
    <row r="67" spans="2:9">
      <c r="B67" t="s">
        <v>245</v>
      </c>
      <c r="C67">
        <v>975</v>
      </c>
      <c r="D67">
        <v>1112</v>
      </c>
      <c r="E67">
        <v>1101</v>
      </c>
      <c r="F67">
        <v>1064</v>
      </c>
      <c r="G67" s="6">
        <v>982</v>
      </c>
      <c r="H67" s="2">
        <f t="shared" si="2"/>
        <v>1092.3333333333333</v>
      </c>
      <c r="I67" s="4">
        <f t="shared" si="4"/>
        <v>-10.741531888922779</v>
      </c>
    </row>
    <row r="68" spans="2:9">
      <c r="B68" t="s">
        <v>246</v>
      </c>
      <c r="C68">
        <v>1076</v>
      </c>
      <c r="D68">
        <v>1142</v>
      </c>
      <c r="E68">
        <v>1199</v>
      </c>
      <c r="F68">
        <v>1098</v>
      </c>
      <c r="G68" s="6">
        <v>993</v>
      </c>
      <c r="H68" s="2">
        <f t="shared" si="2"/>
        <v>1146.3333333333333</v>
      </c>
      <c r="I68" s="4">
        <f t="shared" si="4"/>
        <v>-6.1355045071241534</v>
      </c>
    </row>
    <row r="69" spans="2:9">
      <c r="B69" t="s">
        <v>247</v>
      </c>
      <c r="C69">
        <v>1197</v>
      </c>
      <c r="D69">
        <v>1234</v>
      </c>
      <c r="E69">
        <v>1218</v>
      </c>
      <c r="F69">
        <v>1197</v>
      </c>
      <c r="G69" s="6">
        <v>1068</v>
      </c>
      <c r="H69" s="2">
        <f t="shared" si="2"/>
        <v>1216.3333333333333</v>
      </c>
      <c r="I69" s="4">
        <f t="shared" si="4"/>
        <v>-1.5894765689229899</v>
      </c>
    </row>
    <row r="70" spans="2:9">
      <c r="B70" t="s">
        <v>248</v>
      </c>
      <c r="C70">
        <v>673</v>
      </c>
      <c r="D70">
        <v>752</v>
      </c>
      <c r="E70">
        <v>673</v>
      </c>
      <c r="F70">
        <v>722</v>
      </c>
      <c r="G70" s="6">
        <v>660</v>
      </c>
      <c r="H70" s="2">
        <f t="shared" si="2"/>
        <v>715.66666666666663</v>
      </c>
      <c r="I70" s="4">
        <f t="shared" si="4"/>
        <v>-5.9618071727992543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6" workbookViewId="0">
      <selection activeCell="U10" sqref="U10"/>
    </sheetView>
  </sheetViews>
  <sheetFormatPr defaultRowHeight="13.5"/>
  <cols>
    <col min="8" max="8" width="12.5" customWidth="1"/>
  </cols>
  <sheetData>
    <row r="1" spans="1:8">
      <c r="A1" t="s">
        <v>207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7">
        <v>114284</v>
      </c>
      <c r="E2" s="7">
        <v>114087</v>
      </c>
      <c r="F2" s="8">
        <v>111154</v>
      </c>
      <c r="G2" s="13">
        <v>110312</v>
      </c>
      <c r="H2" s="2">
        <f t="shared" ref="H2:H33" si="0">(D2+E2+F2)/3</f>
        <v>113175</v>
      </c>
    </row>
    <row r="3" spans="1:8">
      <c r="A3" t="s">
        <v>39</v>
      </c>
      <c r="B3" t="s">
        <v>3</v>
      </c>
      <c r="D3" s="9">
        <v>5520</v>
      </c>
      <c r="E3" s="9">
        <v>5364</v>
      </c>
      <c r="F3" s="10">
        <v>5336</v>
      </c>
      <c r="G3" s="14">
        <v>5414</v>
      </c>
      <c r="H3" s="2">
        <f t="shared" si="0"/>
        <v>5406.666666666667</v>
      </c>
    </row>
    <row r="4" spans="1:8">
      <c r="A4" t="s">
        <v>41</v>
      </c>
      <c r="B4" t="s">
        <v>5</v>
      </c>
      <c r="D4" s="9">
        <v>1560</v>
      </c>
      <c r="E4" s="9">
        <v>1499</v>
      </c>
      <c r="F4" s="10">
        <v>1482</v>
      </c>
      <c r="G4" s="14">
        <v>1465</v>
      </c>
      <c r="H4" s="2">
        <f t="shared" si="0"/>
        <v>1513.6666666666667</v>
      </c>
    </row>
    <row r="5" spans="1:8">
      <c r="A5" t="s">
        <v>43</v>
      </c>
      <c r="B5" t="s">
        <v>91</v>
      </c>
      <c r="D5" s="9">
        <v>1406</v>
      </c>
      <c r="E5" s="9">
        <v>1435</v>
      </c>
      <c r="F5" s="10">
        <v>1451</v>
      </c>
      <c r="G5" s="14">
        <v>1466</v>
      </c>
      <c r="H5" s="2">
        <f t="shared" si="0"/>
        <v>1430.6666666666667</v>
      </c>
    </row>
    <row r="6" spans="1:8">
      <c r="A6" t="s">
        <v>45</v>
      </c>
      <c r="B6" t="s">
        <v>7</v>
      </c>
      <c r="D6" s="9">
        <v>2161</v>
      </c>
      <c r="E6" s="9">
        <v>2053</v>
      </c>
      <c r="F6" s="10">
        <v>2091</v>
      </c>
      <c r="G6" s="14">
        <v>2035</v>
      </c>
      <c r="H6" s="2">
        <f t="shared" si="0"/>
        <v>2101.6666666666665</v>
      </c>
    </row>
    <row r="7" spans="1:8">
      <c r="A7" t="s">
        <v>47</v>
      </c>
      <c r="B7" t="s">
        <v>9</v>
      </c>
      <c r="D7" s="9">
        <v>1341</v>
      </c>
      <c r="E7" s="9">
        <v>1382</v>
      </c>
      <c r="F7" s="10">
        <v>1275</v>
      </c>
      <c r="G7" s="14">
        <v>1332</v>
      </c>
      <c r="H7" s="2">
        <f t="shared" si="0"/>
        <v>1332.6666666666667</v>
      </c>
    </row>
    <row r="8" spans="1:8">
      <c r="A8" t="s">
        <v>49</v>
      </c>
      <c r="B8" t="s">
        <v>11</v>
      </c>
      <c r="D8" s="9">
        <v>1341</v>
      </c>
      <c r="E8" s="9">
        <v>1267</v>
      </c>
      <c r="F8" s="10">
        <v>1312</v>
      </c>
      <c r="G8" s="14">
        <v>1317</v>
      </c>
      <c r="H8" s="2">
        <f t="shared" si="0"/>
        <v>1306.6666666666667</v>
      </c>
    </row>
    <row r="9" spans="1:8">
      <c r="A9" t="s">
        <v>51</v>
      </c>
      <c r="B9" t="s">
        <v>13</v>
      </c>
      <c r="D9" s="9">
        <v>2094</v>
      </c>
      <c r="E9" s="9">
        <v>2054</v>
      </c>
      <c r="F9" s="10">
        <v>2047</v>
      </c>
      <c r="G9" s="14">
        <v>2109</v>
      </c>
      <c r="H9" s="2">
        <f t="shared" si="0"/>
        <v>2065</v>
      </c>
    </row>
    <row r="10" spans="1:8">
      <c r="A10" t="s">
        <v>53</v>
      </c>
      <c r="B10" t="s">
        <v>15</v>
      </c>
      <c r="D10" s="9">
        <v>2672</v>
      </c>
      <c r="E10" s="9">
        <v>2801</v>
      </c>
      <c r="F10" s="10">
        <v>2660</v>
      </c>
      <c r="G10" s="14">
        <v>2577</v>
      </c>
      <c r="H10" s="2">
        <f t="shared" si="0"/>
        <v>2711</v>
      </c>
    </row>
    <row r="11" spans="1:8">
      <c r="A11" t="s">
        <v>55</v>
      </c>
      <c r="B11" t="s">
        <v>17</v>
      </c>
      <c r="D11" s="9">
        <v>1858</v>
      </c>
      <c r="E11" s="9">
        <v>1744</v>
      </c>
      <c r="F11" s="10">
        <v>1821</v>
      </c>
      <c r="G11" s="14">
        <v>1808</v>
      </c>
      <c r="H11" s="2">
        <f t="shared" si="0"/>
        <v>1807.6666666666667</v>
      </c>
    </row>
    <row r="12" spans="1:8">
      <c r="A12" t="s">
        <v>57</v>
      </c>
      <c r="B12" t="s">
        <v>19</v>
      </c>
      <c r="D12" s="9">
        <v>1960</v>
      </c>
      <c r="E12" s="9">
        <v>1921</v>
      </c>
      <c r="F12" s="10">
        <v>1891</v>
      </c>
      <c r="G12" s="14">
        <v>1923</v>
      </c>
      <c r="H12" s="2">
        <f t="shared" si="0"/>
        <v>1924</v>
      </c>
    </row>
    <row r="13" spans="1:8">
      <c r="A13" t="s">
        <v>59</v>
      </c>
      <c r="B13" t="s">
        <v>21</v>
      </c>
      <c r="D13" s="9">
        <v>5764</v>
      </c>
      <c r="E13" s="9">
        <v>5641</v>
      </c>
      <c r="F13" s="10">
        <v>5476</v>
      </c>
      <c r="G13" s="14">
        <v>5312</v>
      </c>
      <c r="H13" s="2">
        <f t="shared" si="0"/>
        <v>5627</v>
      </c>
    </row>
    <row r="14" spans="1:8">
      <c r="A14" t="s">
        <v>61</v>
      </c>
      <c r="B14" t="s">
        <v>23</v>
      </c>
      <c r="D14" s="9">
        <v>5215</v>
      </c>
      <c r="E14" s="9">
        <v>5008</v>
      </c>
      <c r="F14" s="10">
        <v>4954</v>
      </c>
      <c r="G14" s="14">
        <v>4832</v>
      </c>
      <c r="H14" s="2">
        <f t="shared" si="0"/>
        <v>5059</v>
      </c>
    </row>
    <row r="15" spans="1:8">
      <c r="A15" t="s">
        <v>63</v>
      </c>
      <c r="B15" t="s">
        <v>25</v>
      </c>
      <c r="D15" s="9">
        <v>10104</v>
      </c>
      <c r="E15" s="9">
        <v>10022</v>
      </c>
      <c r="F15" s="10">
        <v>9853</v>
      </c>
      <c r="G15" s="14">
        <v>9876</v>
      </c>
      <c r="H15" s="2">
        <f t="shared" si="0"/>
        <v>9993</v>
      </c>
    </row>
    <row r="16" spans="1:8">
      <c r="A16" t="s">
        <v>65</v>
      </c>
      <c r="B16" t="s">
        <v>93</v>
      </c>
      <c r="D16" s="9">
        <v>6899</v>
      </c>
      <c r="E16" s="9">
        <v>6896</v>
      </c>
      <c r="F16" s="10">
        <v>6697</v>
      </c>
      <c r="G16" s="14">
        <v>6592</v>
      </c>
      <c r="H16" s="2">
        <f t="shared" si="0"/>
        <v>6830.666666666667</v>
      </c>
    </row>
    <row r="17" spans="1:8">
      <c r="A17" t="s">
        <v>67</v>
      </c>
      <c r="B17" t="s">
        <v>27</v>
      </c>
      <c r="D17" s="9">
        <v>2617</v>
      </c>
      <c r="E17" s="9">
        <v>2457</v>
      </c>
      <c r="F17" s="10">
        <v>2459</v>
      </c>
      <c r="G17" s="14">
        <v>2443</v>
      </c>
      <c r="H17" s="2">
        <f t="shared" si="0"/>
        <v>2511</v>
      </c>
    </row>
    <row r="18" spans="1:8">
      <c r="A18" t="s">
        <v>69</v>
      </c>
      <c r="B18" t="s">
        <v>29</v>
      </c>
      <c r="D18" s="9">
        <v>1068</v>
      </c>
      <c r="E18" s="9">
        <v>1077</v>
      </c>
      <c r="F18" s="10">
        <v>1101</v>
      </c>
      <c r="G18" s="14">
        <v>1081</v>
      </c>
      <c r="H18" s="2">
        <f t="shared" si="0"/>
        <v>1082</v>
      </c>
    </row>
    <row r="19" spans="1:8">
      <c r="A19" t="s">
        <v>71</v>
      </c>
      <c r="B19" t="s">
        <v>31</v>
      </c>
      <c r="D19" s="9">
        <v>1124</v>
      </c>
      <c r="E19" s="9">
        <v>1096</v>
      </c>
      <c r="F19" s="10">
        <v>1094</v>
      </c>
      <c r="G19" s="14">
        <v>1073</v>
      </c>
      <c r="H19" s="2">
        <f t="shared" si="0"/>
        <v>1104.6666666666667</v>
      </c>
    </row>
    <row r="20" spans="1:8">
      <c r="A20" t="s">
        <v>73</v>
      </c>
      <c r="B20" t="s">
        <v>35</v>
      </c>
      <c r="D20" s="9">
        <v>805</v>
      </c>
      <c r="E20" s="9">
        <v>701</v>
      </c>
      <c r="F20" s="10">
        <v>741</v>
      </c>
      <c r="G20" s="14">
        <v>795</v>
      </c>
      <c r="H20" s="2">
        <f t="shared" si="0"/>
        <v>749</v>
      </c>
    </row>
    <row r="21" spans="1:8">
      <c r="A21" t="s">
        <v>75</v>
      </c>
      <c r="B21" t="s">
        <v>33</v>
      </c>
      <c r="D21" s="9">
        <v>911</v>
      </c>
      <c r="E21" s="9">
        <v>889</v>
      </c>
      <c r="F21" s="10">
        <v>813</v>
      </c>
      <c r="G21" s="14">
        <v>806</v>
      </c>
      <c r="H21" s="2">
        <f t="shared" si="0"/>
        <v>871</v>
      </c>
    </row>
    <row r="22" spans="1:8">
      <c r="A22" t="s">
        <v>77</v>
      </c>
      <c r="B22" t="s">
        <v>89</v>
      </c>
      <c r="D22" s="9">
        <v>2139</v>
      </c>
      <c r="E22" s="9">
        <v>2190</v>
      </c>
      <c r="F22" s="10">
        <v>2242</v>
      </c>
      <c r="G22" s="14">
        <v>2087</v>
      </c>
      <c r="H22" s="2">
        <f t="shared" si="0"/>
        <v>2190.3333333333335</v>
      </c>
    </row>
    <row r="23" spans="1:8">
      <c r="A23" t="s">
        <v>79</v>
      </c>
      <c r="B23" t="s">
        <v>95</v>
      </c>
      <c r="D23" s="9">
        <v>1928</v>
      </c>
      <c r="E23" s="9">
        <v>1934</v>
      </c>
      <c r="F23" s="10">
        <v>1806</v>
      </c>
      <c r="G23" s="14">
        <v>1891</v>
      </c>
      <c r="H23" s="2">
        <f t="shared" si="0"/>
        <v>1889.3333333333333</v>
      </c>
    </row>
    <row r="24" spans="1:8">
      <c r="A24" t="s">
        <v>81</v>
      </c>
      <c r="B24" t="s">
        <v>97</v>
      </c>
      <c r="D24" s="9">
        <v>3377</v>
      </c>
      <c r="E24" s="9">
        <v>3593</v>
      </c>
      <c r="F24" s="10">
        <v>3410</v>
      </c>
      <c r="G24" s="14">
        <v>3269</v>
      </c>
      <c r="H24" s="2">
        <f t="shared" si="0"/>
        <v>3460</v>
      </c>
    </row>
    <row r="25" spans="1:8">
      <c r="A25" t="s">
        <v>83</v>
      </c>
      <c r="B25" t="s">
        <v>99</v>
      </c>
      <c r="D25" s="9">
        <v>5641</v>
      </c>
      <c r="E25" s="9">
        <v>5666</v>
      </c>
      <c r="F25" s="10">
        <v>5592</v>
      </c>
      <c r="G25" s="14">
        <v>5570</v>
      </c>
      <c r="H25" s="2">
        <f t="shared" si="0"/>
        <v>5633</v>
      </c>
    </row>
    <row r="26" spans="1:8">
      <c r="A26" t="s">
        <v>85</v>
      </c>
      <c r="B26" t="s">
        <v>101</v>
      </c>
      <c r="D26" s="9">
        <v>1644</v>
      </c>
      <c r="E26" s="9">
        <v>1777</v>
      </c>
      <c r="F26" s="10">
        <v>1565</v>
      </c>
      <c r="G26" s="14">
        <v>1564</v>
      </c>
      <c r="H26" s="2">
        <f t="shared" si="0"/>
        <v>1662</v>
      </c>
    </row>
    <row r="27" spans="1:8">
      <c r="A27" t="s">
        <v>87</v>
      </c>
      <c r="B27" t="s">
        <v>103</v>
      </c>
      <c r="D27" s="9">
        <v>1020</v>
      </c>
      <c r="E27" s="9">
        <v>1104</v>
      </c>
      <c r="F27" s="10">
        <v>1108</v>
      </c>
      <c r="G27" s="14">
        <v>1042</v>
      </c>
      <c r="H27" s="2">
        <f t="shared" si="0"/>
        <v>1077.3333333333333</v>
      </c>
    </row>
    <row r="28" spans="1:8">
      <c r="A28" t="s">
        <v>149</v>
      </c>
      <c r="B28" t="s">
        <v>105</v>
      </c>
      <c r="D28" s="9">
        <v>2208</v>
      </c>
      <c r="E28" s="9">
        <v>2200</v>
      </c>
      <c r="F28" s="10">
        <v>2226</v>
      </c>
      <c r="G28" s="14">
        <v>2163</v>
      </c>
      <c r="H28" s="2">
        <f t="shared" si="0"/>
        <v>2211.3333333333335</v>
      </c>
    </row>
    <row r="29" spans="1:8">
      <c r="A29" t="s">
        <v>152</v>
      </c>
      <c r="B29" t="s">
        <v>107</v>
      </c>
      <c r="D29" s="9">
        <v>7584</v>
      </c>
      <c r="E29" s="9">
        <v>7421</v>
      </c>
      <c r="F29" s="10">
        <v>7223</v>
      </c>
      <c r="G29" s="14">
        <v>6989</v>
      </c>
      <c r="H29" s="2">
        <f t="shared" si="0"/>
        <v>7409.333333333333</v>
      </c>
    </row>
    <row r="30" spans="1:8">
      <c r="A30" t="s">
        <v>154</v>
      </c>
      <c r="B30" t="s">
        <v>109</v>
      </c>
      <c r="D30" s="9">
        <v>4841</v>
      </c>
      <c r="E30" s="9">
        <v>4755</v>
      </c>
      <c r="F30" s="10">
        <v>4559</v>
      </c>
      <c r="G30" s="14">
        <v>4611</v>
      </c>
      <c r="H30" s="2">
        <f t="shared" si="0"/>
        <v>4718.333333333333</v>
      </c>
    </row>
    <row r="31" spans="1:8">
      <c r="A31" t="s">
        <v>151</v>
      </c>
      <c r="B31" t="s">
        <v>111</v>
      </c>
      <c r="D31" s="9">
        <v>1145</v>
      </c>
      <c r="E31" s="9">
        <v>1200</v>
      </c>
      <c r="F31" s="10">
        <v>1150</v>
      </c>
      <c r="G31" s="14">
        <v>1170</v>
      </c>
      <c r="H31" s="2">
        <f t="shared" si="0"/>
        <v>1165</v>
      </c>
    </row>
    <row r="32" spans="1:8">
      <c r="A32" t="s">
        <v>157</v>
      </c>
      <c r="B32" t="s">
        <v>113</v>
      </c>
      <c r="D32" s="9">
        <v>1019</v>
      </c>
      <c r="E32" s="9">
        <v>1080</v>
      </c>
      <c r="F32" s="10">
        <v>1092</v>
      </c>
      <c r="G32" s="14">
        <v>1066</v>
      </c>
      <c r="H32" s="2">
        <f t="shared" si="0"/>
        <v>1063.6666666666667</v>
      </c>
    </row>
    <row r="33" spans="1:8">
      <c r="A33" t="s">
        <v>159</v>
      </c>
      <c r="B33" t="s">
        <v>115</v>
      </c>
      <c r="D33" s="9">
        <v>631</v>
      </c>
      <c r="E33" s="9">
        <v>644</v>
      </c>
      <c r="F33" s="10">
        <v>606</v>
      </c>
      <c r="G33" s="14">
        <v>609</v>
      </c>
      <c r="H33" s="2">
        <f t="shared" si="0"/>
        <v>627</v>
      </c>
    </row>
    <row r="34" spans="1:8">
      <c r="A34" t="s">
        <v>161</v>
      </c>
      <c r="B34" t="s">
        <v>117</v>
      </c>
      <c r="D34" s="9">
        <v>796</v>
      </c>
      <c r="E34" s="9">
        <v>784</v>
      </c>
      <c r="F34" s="10">
        <v>828</v>
      </c>
      <c r="G34" s="14">
        <v>834</v>
      </c>
      <c r="H34" s="2">
        <f t="shared" ref="H34:H70" si="1">(D34+E34+F34)/3</f>
        <v>802.66666666666663</v>
      </c>
    </row>
    <row r="35" spans="1:8">
      <c r="A35" t="s">
        <v>163</v>
      </c>
      <c r="B35" t="s">
        <v>119</v>
      </c>
      <c r="D35" s="9">
        <v>1823</v>
      </c>
      <c r="E35" s="9">
        <v>2291</v>
      </c>
      <c r="F35" s="10">
        <v>1856</v>
      </c>
      <c r="G35" s="14">
        <v>1789</v>
      </c>
      <c r="H35" s="2">
        <f t="shared" si="1"/>
        <v>1990</v>
      </c>
    </row>
    <row r="36" spans="1:8">
      <c r="A36" t="s">
        <v>165</v>
      </c>
      <c r="B36" t="s">
        <v>121</v>
      </c>
      <c r="D36" s="9">
        <v>2570</v>
      </c>
      <c r="E36" s="9">
        <v>2547</v>
      </c>
      <c r="F36" s="10">
        <v>2440</v>
      </c>
      <c r="G36" s="14">
        <v>2480</v>
      </c>
      <c r="H36" s="2">
        <f t="shared" si="1"/>
        <v>2519</v>
      </c>
    </row>
    <row r="37" spans="1:8">
      <c r="A37" t="s">
        <v>167</v>
      </c>
      <c r="B37" t="s">
        <v>123</v>
      </c>
      <c r="D37" s="9">
        <v>1592</v>
      </c>
      <c r="E37" s="9">
        <v>1636</v>
      </c>
      <c r="F37" s="10">
        <v>1569</v>
      </c>
      <c r="G37" s="14">
        <v>1531</v>
      </c>
      <c r="H37" s="2">
        <f t="shared" si="1"/>
        <v>1599</v>
      </c>
    </row>
    <row r="38" spans="1:8">
      <c r="A38" t="s">
        <v>169</v>
      </c>
      <c r="B38" t="s">
        <v>125</v>
      </c>
      <c r="D38" s="9">
        <v>853</v>
      </c>
      <c r="E38" s="9">
        <v>830</v>
      </c>
      <c r="F38" s="10">
        <v>832</v>
      </c>
      <c r="G38" s="14">
        <v>800</v>
      </c>
      <c r="H38" s="2">
        <f t="shared" si="1"/>
        <v>838.33333333333337</v>
      </c>
    </row>
    <row r="39" spans="1:8">
      <c r="A39" t="s">
        <v>171</v>
      </c>
      <c r="B39" t="s">
        <v>127</v>
      </c>
      <c r="D39" s="9">
        <v>985</v>
      </c>
      <c r="E39" s="9">
        <v>999</v>
      </c>
      <c r="F39" s="10">
        <v>960</v>
      </c>
      <c r="G39" s="14">
        <v>988</v>
      </c>
      <c r="H39" s="2">
        <f t="shared" si="1"/>
        <v>981.33333333333337</v>
      </c>
    </row>
    <row r="40" spans="1:8">
      <c r="A40" t="s">
        <v>173</v>
      </c>
      <c r="B40" t="s">
        <v>129</v>
      </c>
      <c r="D40" s="9">
        <v>1486</v>
      </c>
      <c r="E40" s="9">
        <v>1535</v>
      </c>
      <c r="F40" s="10">
        <v>1521</v>
      </c>
      <c r="G40" s="14">
        <v>1453</v>
      </c>
      <c r="H40" s="2">
        <f t="shared" si="1"/>
        <v>1514</v>
      </c>
    </row>
    <row r="41" spans="1:8">
      <c r="A41" t="s">
        <v>175</v>
      </c>
      <c r="B41" t="s">
        <v>131</v>
      </c>
      <c r="D41" s="9">
        <v>888</v>
      </c>
      <c r="E41" s="9">
        <v>849</v>
      </c>
      <c r="F41" s="10">
        <v>844</v>
      </c>
      <c r="G41" s="14">
        <v>878</v>
      </c>
      <c r="H41" s="2">
        <f t="shared" si="1"/>
        <v>860.33333333333337</v>
      </c>
    </row>
    <row r="42" spans="1:8">
      <c r="A42" t="s">
        <v>177</v>
      </c>
      <c r="B42" t="s">
        <v>133</v>
      </c>
      <c r="D42" s="9">
        <v>4480</v>
      </c>
      <c r="E42" s="9">
        <v>4471</v>
      </c>
      <c r="F42" s="10">
        <v>4285</v>
      </c>
      <c r="G42" s="14">
        <v>4198</v>
      </c>
      <c r="H42" s="2">
        <f t="shared" si="1"/>
        <v>4412</v>
      </c>
    </row>
    <row r="43" spans="1:8">
      <c r="A43" t="s">
        <v>179</v>
      </c>
      <c r="B43" t="s">
        <v>135</v>
      </c>
      <c r="D43" s="9">
        <v>839</v>
      </c>
      <c r="E43" s="9">
        <v>840</v>
      </c>
      <c r="F43" s="10">
        <v>833</v>
      </c>
      <c r="G43" s="14">
        <v>793</v>
      </c>
      <c r="H43" s="2">
        <f t="shared" si="1"/>
        <v>837.33333333333337</v>
      </c>
    </row>
    <row r="44" spans="1:8">
      <c r="A44" t="s">
        <v>181</v>
      </c>
      <c r="B44" t="s">
        <v>137</v>
      </c>
      <c r="D44" s="9">
        <v>1472</v>
      </c>
      <c r="E44" s="9">
        <v>1420</v>
      </c>
      <c r="F44" s="10">
        <v>1377</v>
      </c>
      <c r="G44" s="14">
        <v>1435</v>
      </c>
      <c r="H44" s="2">
        <f t="shared" si="1"/>
        <v>1423</v>
      </c>
    </row>
    <row r="45" spans="1:8">
      <c r="A45" t="s">
        <v>183</v>
      </c>
      <c r="B45" t="s">
        <v>139</v>
      </c>
      <c r="D45" s="9">
        <v>1764</v>
      </c>
      <c r="E45" s="9">
        <v>1736</v>
      </c>
      <c r="F45" s="10">
        <v>1674</v>
      </c>
      <c r="G45" s="14">
        <v>1740</v>
      </c>
      <c r="H45" s="2">
        <f t="shared" si="1"/>
        <v>1724.6666666666667</v>
      </c>
    </row>
    <row r="46" spans="1:8">
      <c r="A46" t="s">
        <v>185</v>
      </c>
      <c r="B46" t="s">
        <v>141</v>
      </c>
      <c r="D46" s="9">
        <v>1190</v>
      </c>
      <c r="E46" s="9">
        <v>1266</v>
      </c>
      <c r="F46" s="10">
        <v>1211</v>
      </c>
      <c r="G46" s="14">
        <v>1174</v>
      </c>
      <c r="H46" s="2">
        <f t="shared" si="1"/>
        <v>1222.3333333333333</v>
      </c>
    </row>
    <row r="47" spans="1:8">
      <c r="A47" t="s">
        <v>187</v>
      </c>
      <c r="B47" t="s">
        <v>143</v>
      </c>
      <c r="D47" s="9">
        <v>1121</v>
      </c>
      <c r="E47" s="9">
        <v>1136</v>
      </c>
      <c r="F47" s="10">
        <v>1103</v>
      </c>
      <c r="G47" s="14">
        <v>1211</v>
      </c>
      <c r="H47" s="2">
        <f t="shared" si="1"/>
        <v>1120</v>
      </c>
    </row>
    <row r="48" spans="1:8">
      <c r="A48" t="s">
        <v>189</v>
      </c>
      <c r="B48" t="s">
        <v>145</v>
      </c>
      <c r="D48" s="9">
        <v>1733</v>
      </c>
      <c r="E48" s="9">
        <v>1841</v>
      </c>
      <c r="F48" s="10">
        <v>1681</v>
      </c>
      <c r="G48" s="14">
        <v>1721</v>
      </c>
      <c r="H48" s="2">
        <f t="shared" si="1"/>
        <v>1751.6666666666667</v>
      </c>
    </row>
    <row r="49" spans="1:8">
      <c r="A49" t="s">
        <v>191</v>
      </c>
      <c r="B49" t="s">
        <v>147</v>
      </c>
      <c r="D49" s="9">
        <v>1095</v>
      </c>
      <c r="E49" s="9">
        <v>1035</v>
      </c>
      <c r="F49" s="10">
        <v>1007</v>
      </c>
      <c r="G49" s="14">
        <v>1000</v>
      </c>
      <c r="H49" s="2">
        <f t="shared" si="1"/>
        <v>1045.6666666666667</v>
      </c>
    </row>
    <row r="50" spans="1:8" s="1" customFormat="1">
      <c r="B50" s="1" t="s">
        <v>193</v>
      </c>
      <c r="D50" s="24">
        <v>6809</v>
      </c>
      <c r="E50" s="24">
        <v>6793</v>
      </c>
      <c r="F50" s="25">
        <v>6672</v>
      </c>
      <c r="G50" s="26">
        <v>6698</v>
      </c>
      <c r="H50" s="3">
        <f t="shared" si="1"/>
        <v>6758</v>
      </c>
    </row>
    <row r="51" spans="1:8">
      <c r="B51" t="s">
        <v>229</v>
      </c>
      <c r="D51" s="9">
        <v>1746</v>
      </c>
      <c r="E51" s="9">
        <v>1602</v>
      </c>
      <c r="F51" s="10">
        <v>1602</v>
      </c>
      <c r="G51" s="14">
        <v>1680</v>
      </c>
      <c r="H51" s="2">
        <f t="shared" si="1"/>
        <v>1650</v>
      </c>
    </row>
    <row r="52" spans="1:8">
      <c r="B52" t="s">
        <v>230</v>
      </c>
      <c r="D52" s="9">
        <v>774</v>
      </c>
      <c r="E52" s="9">
        <v>753</v>
      </c>
      <c r="F52" s="10">
        <v>772</v>
      </c>
      <c r="G52" s="14">
        <v>707</v>
      </c>
      <c r="H52" s="2">
        <f t="shared" si="1"/>
        <v>766.33333333333337</v>
      </c>
    </row>
    <row r="53" spans="1:8">
      <c r="B53" t="s">
        <v>231</v>
      </c>
      <c r="D53" s="9">
        <v>963</v>
      </c>
      <c r="E53" s="9">
        <v>854</v>
      </c>
      <c r="F53" s="10">
        <v>860</v>
      </c>
      <c r="G53" s="14">
        <v>868</v>
      </c>
      <c r="H53" s="2">
        <f t="shared" si="1"/>
        <v>892.33333333333337</v>
      </c>
    </row>
    <row r="54" spans="1:8">
      <c r="B54" t="s">
        <v>232</v>
      </c>
      <c r="D54" s="9">
        <v>786</v>
      </c>
      <c r="E54" s="9">
        <v>743</v>
      </c>
      <c r="F54" s="10">
        <v>742</v>
      </c>
      <c r="G54" s="14">
        <v>675</v>
      </c>
      <c r="H54" s="2">
        <f t="shared" si="1"/>
        <v>757</v>
      </c>
    </row>
    <row r="55" spans="1:8">
      <c r="B55" t="s">
        <v>233</v>
      </c>
      <c r="D55" s="9">
        <v>2705</v>
      </c>
      <c r="E55" s="9">
        <v>2699</v>
      </c>
      <c r="F55" s="10">
        <v>2662</v>
      </c>
      <c r="G55" s="14">
        <v>2632</v>
      </c>
      <c r="H55" s="2">
        <f t="shared" si="1"/>
        <v>2688.6666666666665</v>
      </c>
    </row>
    <row r="56" spans="1:8">
      <c r="B56" t="s">
        <v>234</v>
      </c>
      <c r="D56" s="9">
        <v>996</v>
      </c>
      <c r="E56" s="9">
        <v>943</v>
      </c>
      <c r="F56" s="10">
        <v>907</v>
      </c>
      <c r="G56" s="14">
        <v>918</v>
      </c>
      <c r="H56" s="2">
        <f t="shared" si="1"/>
        <v>948.66666666666663</v>
      </c>
    </row>
    <row r="57" spans="1:8">
      <c r="B57" t="s">
        <v>235</v>
      </c>
      <c r="D57" s="9">
        <v>550</v>
      </c>
      <c r="E57" s="9">
        <v>542</v>
      </c>
      <c r="F57" s="10">
        <v>513</v>
      </c>
      <c r="G57" s="14">
        <v>517</v>
      </c>
      <c r="H57" s="2">
        <f t="shared" si="1"/>
        <v>535</v>
      </c>
    </row>
    <row r="58" spans="1:8">
      <c r="B58" t="s">
        <v>236</v>
      </c>
      <c r="D58" s="9">
        <v>777</v>
      </c>
      <c r="E58" s="9">
        <v>663</v>
      </c>
      <c r="F58" s="10">
        <v>755</v>
      </c>
      <c r="G58" s="14">
        <v>744</v>
      </c>
      <c r="H58" s="2">
        <f t="shared" si="1"/>
        <v>731.66666666666663</v>
      </c>
    </row>
    <row r="59" spans="1:8">
      <c r="B59" t="s">
        <v>237</v>
      </c>
      <c r="D59" s="9">
        <v>642</v>
      </c>
      <c r="E59" s="9">
        <v>712</v>
      </c>
      <c r="F59" s="10">
        <v>678</v>
      </c>
      <c r="G59" s="14">
        <v>630</v>
      </c>
      <c r="H59" s="2">
        <f t="shared" si="1"/>
        <v>677.33333333333337</v>
      </c>
    </row>
    <row r="60" spans="1:8">
      <c r="B60" t="s">
        <v>238</v>
      </c>
      <c r="D60" s="9">
        <v>651</v>
      </c>
      <c r="E60" s="9">
        <v>730</v>
      </c>
      <c r="F60" s="10">
        <v>662</v>
      </c>
      <c r="G60" s="14">
        <v>678</v>
      </c>
      <c r="H60" s="2">
        <f t="shared" si="1"/>
        <v>681</v>
      </c>
    </row>
    <row r="61" spans="1:8">
      <c r="B61" t="s">
        <v>239</v>
      </c>
      <c r="D61" s="9">
        <v>1876</v>
      </c>
      <c r="E61" s="9">
        <v>1799</v>
      </c>
      <c r="F61" s="10">
        <v>1825</v>
      </c>
      <c r="G61" s="14">
        <v>1868</v>
      </c>
      <c r="H61" s="2">
        <f t="shared" si="1"/>
        <v>1833.3333333333333</v>
      </c>
    </row>
    <row r="62" spans="1:8">
      <c r="B62" t="s">
        <v>240</v>
      </c>
      <c r="D62" s="9">
        <v>1238</v>
      </c>
      <c r="E62" s="9">
        <v>1237</v>
      </c>
      <c r="F62" s="10">
        <v>1253</v>
      </c>
      <c r="G62" s="14">
        <v>1177</v>
      </c>
      <c r="H62" s="2">
        <f t="shared" si="1"/>
        <v>1242.6666666666667</v>
      </c>
    </row>
    <row r="63" spans="1:8">
      <c r="B63" t="s">
        <v>241</v>
      </c>
      <c r="D63" s="9">
        <v>2548</v>
      </c>
      <c r="E63" s="9">
        <v>2481</v>
      </c>
      <c r="F63" s="10">
        <v>2387</v>
      </c>
      <c r="G63" s="14">
        <v>2343</v>
      </c>
      <c r="H63" s="2">
        <f t="shared" si="1"/>
        <v>2472</v>
      </c>
    </row>
    <row r="64" spans="1:8">
      <c r="B64" t="s">
        <v>242</v>
      </c>
      <c r="D64" s="9">
        <v>713</v>
      </c>
      <c r="E64" s="9">
        <v>734</v>
      </c>
      <c r="F64" s="10">
        <v>679</v>
      </c>
      <c r="G64" s="14">
        <v>679</v>
      </c>
      <c r="H64" s="2">
        <f t="shared" si="1"/>
        <v>708.66666666666663</v>
      </c>
    </row>
    <row r="65" spans="2:8">
      <c r="B65" t="s">
        <v>243</v>
      </c>
      <c r="D65" s="9">
        <v>1287</v>
      </c>
      <c r="E65" s="9">
        <v>1327</v>
      </c>
      <c r="F65" s="10">
        <v>1190</v>
      </c>
      <c r="G65" s="14">
        <v>1263</v>
      </c>
      <c r="H65" s="2">
        <f t="shared" si="1"/>
        <v>1268</v>
      </c>
    </row>
    <row r="66" spans="2:8">
      <c r="B66" t="s">
        <v>244</v>
      </c>
      <c r="D66" s="9">
        <v>575</v>
      </c>
      <c r="E66" s="9">
        <v>613</v>
      </c>
      <c r="F66" s="10">
        <v>571</v>
      </c>
      <c r="G66" s="14">
        <v>530</v>
      </c>
      <c r="H66" s="2">
        <f t="shared" si="1"/>
        <v>586.33333333333337</v>
      </c>
    </row>
    <row r="67" spans="2:8">
      <c r="B67" t="s">
        <v>245</v>
      </c>
      <c r="D67" s="9">
        <v>863</v>
      </c>
      <c r="E67" s="9">
        <v>866</v>
      </c>
      <c r="F67" s="10">
        <v>830</v>
      </c>
      <c r="G67" s="14">
        <v>859</v>
      </c>
      <c r="H67" s="2">
        <f t="shared" si="1"/>
        <v>853</v>
      </c>
    </row>
    <row r="68" spans="2:8">
      <c r="B68" t="s">
        <v>246</v>
      </c>
      <c r="D68" s="9">
        <v>976</v>
      </c>
      <c r="E68" s="9">
        <v>926</v>
      </c>
      <c r="F68" s="10">
        <v>950</v>
      </c>
      <c r="G68" s="14">
        <v>870</v>
      </c>
      <c r="H68" s="2">
        <f t="shared" si="1"/>
        <v>950.66666666666663</v>
      </c>
    </row>
    <row r="69" spans="2:8">
      <c r="B69" t="s">
        <v>247</v>
      </c>
      <c r="D69" s="9">
        <v>1032</v>
      </c>
      <c r="E69" s="9">
        <v>1009</v>
      </c>
      <c r="F69" s="10">
        <v>960</v>
      </c>
      <c r="G69" s="14">
        <v>954</v>
      </c>
      <c r="H69" s="2">
        <f t="shared" si="1"/>
        <v>1000.3333333333334</v>
      </c>
    </row>
    <row r="70" spans="2:8">
      <c r="B70" t="s">
        <v>248</v>
      </c>
      <c r="D70" s="9">
        <v>610</v>
      </c>
      <c r="E70" s="9">
        <v>563</v>
      </c>
      <c r="F70" s="10">
        <v>553</v>
      </c>
      <c r="G70" s="14">
        <v>576</v>
      </c>
      <c r="H70" s="2">
        <f t="shared" si="1"/>
        <v>575.33333333333337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U10" sqref="U10"/>
    </sheetView>
  </sheetViews>
  <sheetFormatPr defaultRowHeight="13.5"/>
  <cols>
    <col min="8" max="8" width="12.5" customWidth="1"/>
  </cols>
  <sheetData>
    <row r="1" spans="1:8">
      <c r="A1" t="s">
        <v>208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7">
        <v>119462</v>
      </c>
      <c r="E2" s="7">
        <v>115546</v>
      </c>
      <c r="F2" s="8">
        <v>116417</v>
      </c>
      <c r="G2" s="8">
        <v>114770</v>
      </c>
      <c r="H2" s="2">
        <f t="shared" ref="H2:H33" si="0">(D2+E2+F2)/3</f>
        <v>117141.66666666667</v>
      </c>
    </row>
    <row r="3" spans="1:8">
      <c r="A3" t="s">
        <v>39</v>
      </c>
      <c r="B3" t="s">
        <v>3</v>
      </c>
      <c r="D3" s="9">
        <v>5651</v>
      </c>
      <c r="E3" s="9">
        <v>5467</v>
      </c>
      <c r="F3" s="10">
        <v>5238</v>
      </c>
      <c r="G3" s="10">
        <v>5372</v>
      </c>
      <c r="H3" s="2">
        <f t="shared" si="0"/>
        <v>5452</v>
      </c>
    </row>
    <row r="4" spans="1:8">
      <c r="A4" t="s">
        <v>41</v>
      </c>
      <c r="B4" t="s">
        <v>5</v>
      </c>
      <c r="D4" s="9">
        <v>1584</v>
      </c>
      <c r="E4" s="9">
        <v>1487</v>
      </c>
      <c r="F4" s="10">
        <v>1472</v>
      </c>
      <c r="G4" s="10">
        <v>1490</v>
      </c>
      <c r="H4" s="2">
        <f t="shared" si="0"/>
        <v>1514.3333333333333</v>
      </c>
    </row>
    <row r="5" spans="1:8">
      <c r="A5" t="s">
        <v>43</v>
      </c>
      <c r="B5" t="s">
        <v>91</v>
      </c>
      <c r="D5" s="9">
        <v>1655</v>
      </c>
      <c r="E5" s="9">
        <v>1489</v>
      </c>
      <c r="F5" s="10">
        <v>1467</v>
      </c>
      <c r="G5" s="10">
        <v>1531</v>
      </c>
      <c r="H5" s="2">
        <f t="shared" si="0"/>
        <v>1537</v>
      </c>
    </row>
    <row r="6" spans="1:8">
      <c r="A6" t="s">
        <v>45</v>
      </c>
      <c r="B6" t="s">
        <v>7</v>
      </c>
      <c r="D6" s="9">
        <v>2201</v>
      </c>
      <c r="E6" s="9">
        <v>2107</v>
      </c>
      <c r="F6" s="10">
        <v>2078</v>
      </c>
      <c r="G6" s="10">
        <v>2073</v>
      </c>
      <c r="H6" s="2">
        <f t="shared" si="0"/>
        <v>2128.6666666666665</v>
      </c>
    </row>
    <row r="7" spans="1:8">
      <c r="A7" t="s">
        <v>47</v>
      </c>
      <c r="B7" t="s">
        <v>9</v>
      </c>
      <c r="D7" s="9">
        <v>1385</v>
      </c>
      <c r="E7" s="9">
        <v>1317</v>
      </c>
      <c r="F7" s="10">
        <v>1326</v>
      </c>
      <c r="G7" s="10">
        <v>1325</v>
      </c>
      <c r="H7" s="2">
        <f t="shared" si="0"/>
        <v>1342.6666666666667</v>
      </c>
    </row>
    <row r="8" spans="1:8">
      <c r="A8" t="s">
        <v>49</v>
      </c>
      <c r="B8" t="s">
        <v>11</v>
      </c>
      <c r="D8" s="9">
        <v>1370</v>
      </c>
      <c r="E8" s="9">
        <v>1293</v>
      </c>
      <c r="F8" s="10">
        <v>1346</v>
      </c>
      <c r="G8" s="10">
        <v>1407</v>
      </c>
      <c r="H8" s="2">
        <f t="shared" si="0"/>
        <v>1336.3333333333333</v>
      </c>
    </row>
    <row r="9" spans="1:8">
      <c r="A9" t="s">
        <v>51</v>
      </c>
      <c r="B9" t="s">
        <v>13</v>
      </c>
      <c r="D9" s="9">
        <v>2176</v>
      </c>
      <c r="E9" s="9">
        <v>2129</v>
      </c>
      <c r="F9" s="10">
        <v>2160</v>
      </c>
      <c r="G9" s="10">
        <v>2254</v>
      </c>
      <c r="H9" s="2">
        <f t="shared" si="0"/>
        <v>2155</v>
      </c>
    </row>
    <row r="10" spans="1:8">
      <c r="A10" t="s">
        <v>53</v>
      </c>
      <c r="B10" t="s">
        <v>15</v>
      </c>
      <c r="D10" s="9">
        <v>2767</v>
      </c>
      <c r="E10" s="9">
        <v>2791</v>
      </c>
      <c r="F10" s="10">
        <v>2813</v>
      </c>
      <c r="G10" s="10">
        <v>2769</v>
      </c>
      <c r="H10" s="2">
        <f t="shared" si="0"/>
        <v>2790.3333333333335</v>
      </c>
    </row>
    <row r="11" spans="1:8">
      <c r="A11" t="s">
        <v>55</v>
      </c>
      <c r="B11" t="s">
        <v>17</v>
      </c>
      <c r="D11" s="9">
        <v>1908</v>
      </c>
      <c r="E11" s="9">
        <v>1910</v>
      </c>
      <c r="F11" s="10">
        <v>1955</v>
      </c>
      <c r="G11" s="10">
        <v>2001</v>
      </c>
      <c r="H11" s="2">
        <f t="shared" si="0"/>
        <v>1924.3333333333333</v>
      </c>
    </row>
    <row r="12" spans="1:8">
      <c r="A12" t="s">
        <v>57</v>
      </c>
      <c r="B12" t="s">
        <v>19</v>
      </c>
      <c r="D12" s="9">
        <v>1959</v>
      </c>
      <c r="E12" s="9">
        <v>1980</v>
      </c>
      <c r="F12" s="10">
        <v>2035</v>
      </c>
      <c r="G12" s="10">
        <v>2070</v>
      </c>
      <c r="H12" s="2">
        <f t="shared" si="0"/>
        <v>1991.3333333333333</v>
      </c>
    </row>
    <row r="13" spans="1:8">
      <c r="A13" t="s">
        <v>59</v>
      </c>
      <c r="B13" t="s">
        <v>21</v>
      </c>
      <c r="D13" s="9">
        <v>5961</v>
      </c>
      <c r="E13" s="9">
        <v>5793</v>
      </c>
      <c r="F13" s="10">
        <v>5760</v>
      </c>
      <c r="G13" s="10">
        <v>5590</v>
      </c>
      <c r="H13" s="2">
        <f t="shared" si="0"/>
        <v>5838</v>
      </c>
    </row>
    <row r="14" spans="1:8">
      <c r="A14" t="s">
        <v>61</v>
      </c>
      <c r="B14" t="s">
        <v>23</v>
      </c>
      <c r="D14" s="9">
        <v>5305</v>
      </c>
      <c r="E14" s="9">
        <v>5053</v>
      </c>
      <c r="F14" s="10">
        <v>5182</v>
      </c>
      <c r="G14" s="10">
        <v>4841</v>
      </c>
      <c r="H14" s="2">
        <f t="shared" si="0"/>
        <v>5180</v>
      </c>
    </row>
    <row r="15" spans="1:8">
      <c r="A15" t="s">
        <v>63</v>
      </c>
      <c r="B15" t="s">
        <v>25</v>
      </c>
      <c r="D15" s="9">
        <v>10250</v>
      </c>
      <c r="E15" s="9">
        <v>10026</v>
      </c>
      <c r="F15" s="10">
        <v>9898</v>
      </c>
      <c r="G15" s="10">
        <v>9929</v>
      </c>
      <c r="H15" s="2">
        <f t="shared" si="0"/>
        <v>10058</v>
      </c>
    </row>
    <row r="16" spans="1:8">
      <c r="A16" t="s">
        <v>65</v>
      </c>
      <c r="B16" t="s">
        <v>93</v>
      </c>
      <c r="D16" s="9">
        <v>7050</v>
      </c>
      <c r="E16" s="9">
        <v>6926</v>
      </c>
      <c r="F16" s="10">
        <v>6836</v>
      </c>
      <c r="G16" s="10">
        <v>6934</v>
      </c>
      <c r="H16" s="2">
        <f t="shared" si="0"/>
        <v>6937.333333333333</v>
      </c>
    </row>
    <row r="17" spans="1:8">
      <c r="A17" t="s">
        <v>67</v>
      </c>
      <c r="B17" t="s">
        <v>27</v>
      </c>
      <c r="D17" s="9">
        <v>2672</v>
      </c>
      <c r="E17" s="9">
        <v>2573</v>
      </c>
      <c r="F17" s="10">
        <v>2490</v>
      </c>
      <c r="G17" s="10">
        <v>2547</v>
      </c>
      <c r="H17" s="2">
        <f t="shared" si="0"/>
        <v>2578.3333333333335</v>
      </c>
    </row>
    <row r="18" spans="1:8">
      <c r="A18" t="s">
        <v>69</v>
      </c>
      <c r="B18" t="s">
        <v>29</v>
      </c>
      <c r="D18" s="9">
        <v>1083</v>
      </c>
      <c r="E18" s="9">
        <v>1081</v>
      </c>
      <c r="F18" s="10">
        <v>1208</v>
      </c>
      <c r="G18" s="10">
        <v>1137</v>
      </c>
      <c r="H18" s="2">
        <f t="shared" si="0"/>
        <v>1124</v>
      </c>
    </row>
    <row r="19" spans="1:8">
      <c r="A19" t="s">
        <v>71</v>
      </c>
      <c r="B19" t="s">
        <v>31</v>
      </c>
      <c r="D19" s="9">
        <v>1110</v>
      </c>
      <c r="E19" s="9">
        <v>1062</v>
      </c>
      <c r="F19" s="10">
        <v>1106</v>
      </c>
      <c r="G19" s="10">
        <v>1054</v>
      </c>
      <c r="H19" s="2">
        <f t="shared" si="0"/>
        <v>1092.6666666666667</v>
      </c>
    </row>
    <row r="20" spans="1:8">
      <c r="A20" t="s">
        <v>73</v>
      </c>
      <c r="B20" t="s">
        <v>35</v>
      </c>
      <c r="D20" s="9">
        <v>853</v>
      </c>
      <c r="E20" s="9">
        <v>765</v>
      </c>
      <c r="F20" s="10">
        <v>831</v>
      </c>
      <c r="G20" s="10">
        <v>849</v>
      </c>
      <c r="H20" s="2">
        <f t="shared" si="0"/>
        <v>816.33333333333337</v>
      </c>
    </row>
    <row r="21" spans="1:8">
      <c r="A21" t="s">
        <v>75</v>
      </c>
      <c r="B21" t="s">
        <v>33</v>
      </c>
      <c r="D21" s="9">
        <v>928</v>
      </c>
      <c r="E21" s="9">
        <v>877</v>
      </c>
      <c r="F21" s="10">
        <v>875</v>
      </c>
      <c r="G21" s="10">
        <v>827</v>
      </c>
      <c r="H21" s="2">
        <f t="shared" si="0"/>
        <v>893.33333333333337</v>
      </c>
    </row>
    <row r="22" spans="1:8">
      <c r="A22" t="s">
        <v>77</v>
      </c>
      <c r="B22" t="s">
        <v>89</v>
      </c>
      <c r="D22" s="9">
        <v>2324</v>
      </c>
      <c r="E22" s="9">
        <v>2221</v>
      </c>
      <c r="F22" s="10">
        <v>2219</v>
      </c>
      <c r="G22" s="10">
        <v>2202</v>
      </c>
      <c r="H22" s="2">
        <f t="shared" si="0"/>
        <v>2254.6666666666665</v>
      </c>
    </row>
    <row r="23" spans="1:8">
      <c r="A23" t="s">
        <v>79</v>
      </c>
      <c r="B23" t="s">
        <v>95</v>
      </c>
      <c r="D23" s="9">
        <v>2093</v>
      </c>
      <c r="E23" s="9">
        <v>2019</v>
      </c>
      <c r="F23" s="10">
        <v>2049</v>
      </c>
      <c r="G23" s="10">
        <v>1980</v>
      </c>
      <c r="H23" s="2">
        <f t="shared" si="0"/>
        <v>2053.6666666666665</v>
      </c>
    </row>
    <row r="24" spans="1:8">
      <c r="A24" t="s">
        <v>81</v>
      </c>
      <c r="B24" t="s">
        <v>97</v>
      </c>
      <c r="D24" s="9">
        <v>3618</v>
      </c>
      <c r="E24" s="9">
        <v>3524</v>
      </c>
      <c r="F24" s="10">
        <v>3542</v>
      </c>
      <c r="G24" s="10">
        <v>3468</v>
      </c>
      <c r="H24" s="2">
        <f t="shared" si="0"/>
        <v>3561.3333333333335</v>
      </c>
    </row>
    <row r="25" spans="1:8">
      <c r="A25" t="s">
        <v>83</v>
      </c>
      <c r="B25" t="s">
        <v>99</v>
      </c>
      <c r="D25" s="9">
        <v>6160</v>
      </c>
      <c r="E25" s="9">
        <v>5898</v>
      </c>
      <c r="F25" s="10">
        <v>5974</v>
      </c>
      <c r="G25" s="10">
        <v>5661</v>
      </c>
      <c r="H25" s="2">
        <f t="shared" si="0"/>
        <v>6010.666666666667</v>
      </c>
    </row>
    <row r="26" spans="1:8">
      <c r="A26" t="s">
        <v>85</v>
      </c>
      <c r="B26" t="s">
        <v>101</v>
      </c>
      <c r="D26" s="9">
        <v>1848</v>
      </c>
      <c r="E26" s="9">
        <v>1807</v>
      </c>
      <c r="F26" s="10">
        <v>2001</v>
      </c>
      <c r="G26" s="10">
        <v>1736</v>
      </c>
      <c r="H26" s="2">
        <f t="shared" si="0"/>
        <v>1885.3333333333333</v>
      </c>
    </row>
    <row r="27" spans="1:8">
      <c r="A27" t="s">
        <v>87</v>
      </c>
      <c r="B27" t="s">
        <v>103</v>
      </c>
      <c r="D27" s="9">
        <v>1176</v>
      </c>
      <c r="E27" s="9">
        <v>1099</v>
      </c>
      <c r="F27" s="10">
        <v>1158</v>
      </c>
      <c r="G27" s="10">
        <v>1099</v>
      </c>
      <c r="H27" s="2">
        <f t="shared" si="0"/>
        <v>1144.3333333333333</v>
      </c>
    </row>
    <row r="28" spans="1:8">
      <c r="A28" t="s">
        <v>149</v>
      </c>
      <c r="B28" t="s">
        <v>105</v>
      </c>
      <c r="D28" s="9">
        <v>2416</v>
      </c>
      <c r="E28" s="9">
        <v>2264</v>
      </c>
      <c r="F28" s="10">
        <v>2303</v>
      </c>
      <c r="G28" s="10">
        <v>2211</v>
      </c>
      <c r="H28" s="2">
        <f t="shared" si="0"/>
        <v>2327.6666666666665</v>
      </c>
    </row>
    <row r="29" spans="1:8">
      <c r="A29" t="s">
        <v>152</v>
      </c>
      <c r="B29" t="s">
        <v>107</v>
      </c>
      <c r="D29" s="9">
        <v>7833</v>
      </c>
      <c r="E29" s="9">
        <v>7523</v>
      </c>
      <c r="F29" s="10">
        <v>7612</v>
      </c>
      <c r="G29" s="10">
        <v>7393</v>
      </c>
      <c r="H29" s="2">
        <f t="shared" si="0"/>
        <v>7656</v>
      </c>
    </row>
    <row r="30" spans="1:8">
      <c r="A30" t="s">
        <v>154</v>
      </c>
      <c r="B30" t="s">
        <v>109</v>
      </c>
      <c r="D30" s="9">
        <v>5072</v>
      </c>
      <c r="E30" s="9">
        <v>4917</v>
      </c>
      <c r="F30" s="10">
        <v>4980</v>
      </c>
      <c r="G30" s="10">
        <v>4962</v>
      </c>
      <c r="H30" s="2">
        <f t="shared" si="0"/>
        <v>4989.666666666667</v>
      </c>
    </row>
    <row r="31" spans="1:8">
      <c r="A31" t="s">
        <v>151</v>
      </c>
      <c r="B31" t="s">
        <v>111</v>
      </c>
      <c r="D31" s="9">
        <v>1290</v>
      </c>
      <c r="E31" s="9">
        <v>1286</v>
      </c>
      <c r="F31" s="10">
        <v>1264</v>
      </c>
      <c r="G31" s="10">
        <v>1151</v>
      </c>
      <c r="H31" s="2">
        <f t="shared" si="0"/>
        <v>1280</v>
      </c>
    </row>
    <row r="32" spans="1:8">
      <c r="A32" t="s">
        <v>157</v>
      </c>
      <c r="B32" t="s">
        <v>113</v>
      </c>
      <c r="D32" s="9">
        <v>1095</v>
      </c>
      <c r="E32" s="9">
        <v>1066</v>
      </c>
      <c r="F32" s="10">
        <v>1039</v>
      </c>
      <c r="G32" s="10">
        <v>1048</v>
      </c>
      <c r="H32" s="2">
        <f t="shared" si="0"/>
        <v>1066.6666666666667</v>
      </c>
    </row>
    <row r="33" spans="1:8">
      <c r="A33" t="s">
        <v>159</v>
      </c>
      <c r="B33" t="s">
        <v>115</v>
      </c>
      <c r="D33" s="9">
        <v>646</v>
      </c>
      <c r="E33" s="9">
        <v>665</v>
      </c>
      <c r="F33" s="10">
        <v>648</v>
      </c>
      <c r="G33" s="10">
        <v>592</v>
      </c>
      <c r="H33" s="2">
        <f t="shared" si="0"/>
        <v>653</v>
      </c>
    </row>
    <row r="34" spans="1:8">
      <c r="A34" t="s">
        <v>161</v>
      </c>
      <c r="B34" t="s">
        <v>117</v>
      </c>
      <c r="D34" s="9">
        <v>844</v>
      </c>
      <c r="E34" s="9">
        <v>815</v>
      </c>
      <c r="F34" s="10">
        <v>863</v>
      </c>
      <c r="G34" s="10">
        <v>851</v>
      </c>
      <c r="H34" s="2">
        <f t="shared" ref="H34:H70" si="1">(D34+E34+F34)/3</f>
        <v>840.66666666666663</v>
      </c>
    </row>
    <row r="35" spans="1:8">
      <c r="A35" t="s">
        <v>163</v>
      </c>
      <c r="B35" t="s">
        <v>119</v>
      </c>
      <c r="D35" s="9">
        <v>1905</v>
      </c>
      <c r="E35" s="9">
        <v>1914</v>
      </c>
      <c r="F35" s="10">
        <v>1895</v>
      </c>
      <c r="G35" s="10">
        <v>1882</v>
      </c>
      <c r="H35" s="2">
        <f t="shared" si="1"/>
        <v>1904.6666666666667</v>
      </c>
    </row>
    <row r="36" spans="1:8">
      <c r="A36" t="s">
        <v>165</v>
      </c>
      <c r="B36" t="s">
        <v>121</v>
      </c>
      <c r="D36" s="9">
        <v>2690</v>
      </c>
      <c r="E36" s="9">
        <v>2643</v>
      </c>
      <c r="F36" s="10">
        <v>2792</v>
      </c>
      <c r="G36" s="10">
        <v>2686</v>
      </c>
      <c r="H36" s="2">
        <f t="shared" si="1"/>
        <v>2708.3333333333335</v>
      </c>
    </row>
    <row r="37" spans="1:8">
      <c r="A37" t="s">
        <v>167</v>
      </c>
      <c r="B37" t="s">
        <v>123</v>
      </c>
      <c r="D37" s="9">
        <v>1750</v>
      </c>
      <c r="E37" s="9">
        <v>1601</v>
      </c>
      <c r="F37" s="10">
        <v>1651</v>
      </c>
      <c r="G37" s="10">
        <v>1653</v>
      </c>
      <c r="H37" s="2">
        <f t="shared" si="1"/>
        <v>1667.3333333333333</v>
      </c>
    </row>
    <row r="38" spans="1:8">
      <c r="A38" t="s">
        <v>169</v>
      </c>
      <c r="B38" t="s">
        <v>125</v>
      </c>
      <c r="D38" s="9">
        <v>879</v>
      </c>
      <c r="E38" s="9">
        <v>869</v>
      </c>
      <c r="F38" s="10">
        <v>878</v>
      </c>
      <c r="G38" s="10">
        <v>873</v>
      </c>
      <c r="H38" s="2">
        <f t="shared" si="1"/>
        <v>875.33333333333337</v>
      </c>
    </row>
    <row r="39" spans="1:8">
      <c r="A39" t="s">
        <v>171</v>
      </c>
      <c r="B39" t="s">
        <v>127</v>
      </c>
      <c r="D39" s="9">
        <v>1074</v>
      </c>
      <c r="E39" s="9">
        <v>1023</v>
      </c>
      <c r="F39" s="10">
        <v>1040</v>
      </c>
      <c r="G39" s="10">
        <v>1010</v>
      </c>
      <c r="H39" s="2">
        <f t="shared" si="1"/>
        <v>1045.6666666666667</v>
      </c>
    </row>
    <row r="40" spans="1:8">
      <c r="A40" t="s">
        <v>173</v>
      </c>
      <c r="B40" t="s">
        <v>129</v>
      </c>
      <c r="D40" s="9">
        <v>1628</v>
      </c>
      <c r="E40" s="9">
        <v>1475</v>
      </c>
      <c r="F40" s="10">
        <v>1635</v>
      </c>
      <c r="G40" s="10">
        <v>1535</v>
      </c>
      <c r="H40" s="2">
        <f t="shared" si="1"/>
        <v>1579.3333333333333</v>
      </c>
    </row>
    <row r="41" spans="1:8">
      <c r="A41" t="s">
        <v>175</v>
      </c>
      <c r="B41" t="s">
        <v>131</v>
      </c>
      <c r="D41" s="9">
        <v>860</v>
      </c>
      <c r="E41" s="9">
        <v>875</v>
      </c>
      <c r="F41" s="10">
        <v>848</v>
      </c>
      <c r="G41" s="10">
        <v>904</v>
      </c>
      <c r="H41" s="2">
        <f t="shared" si="1"/>
        <v>861</v>
      </c>
    </row>
    <row r="42" spans="1:8">
      <c r="A42" t="s">
        <v>177</v>
      </c>
      <c r="B42" t="s">
        <v>133</v>
      </c>
      <c r="D42" s="9">
        <v>4622</v>
      </c>
      <c r="E42" s="9">
        <v>4523</v>
      </c>
      <c r="F42" s="10">
        <v>4465</v>
      </c>
      <c r="G42" s="10">
        <v>4408</v>
      </c>
      <c r="H42" s="2">
        <f t="shared" si="1"/>
        <v>4536.666666666667</v>
      </c>
    </row>
    <row r="43" spans="1:8">
      <c r="A43" t="s">
        <v>179</v>
      </c>
      <c r="B43" t="s">
        <v>135</v>
      </c>
      <c r="D43" s="9">
        <v>816</v>
      </c>
      <c r="E43" s="9">
        <v>877</v>
      </c>
      <c r="F43" s="10">
        <v>852</v>
      </c>
      <c r="G43" s="10">
        <v>887</v>
      </c>
      <c r="H43" s="2">
        <f t="shared" si="1"/>
        <v>848.33333333333337</v>
      </c>
    </row>
    <row r="44" spans="1:8">
      <c r="A44" t="s">
        <v>181</v>
      </c>
      <c r="B44" t="s">
        <v>137</v>
      </c>
      <c r="D44" s="9">
        <v>1519</v>
      </c>
      <c r="E44" s="9">
        <v>1462</v>
      </c>
      <c r="F44" s="10">
        <v>1536</v>
      </c>
      <c r="G44" s="10">
        <v>1395</v>
      </c>
      <c r="H44" s="2">
        <f t="shared" si="1"/>
        <v>1505.6666666666667</v>
      </c>
    </row>
    <row r="45" spans="1:8">
      <c r="A45" t="s">
        <v>183</v>
      </c>
      <c r="B45" t="s">
        <v>139</v>
      </c>
      <c r="D45" s="9">
        <v>1924</v>
      </c>
      <c r="E45" s="9">
        <v>1895</v>
      </c>
      <c r="F45" s="10">
        <v>1893</v>
      </c>
      <c r="G45" s="10">
        <v>1880</v>
      </c>
      <c r="H45" s="2">
        <f t="shared" si="1"/>
        <v>1904</v>
      </c>
    </row>
    <row r="46" spans="1:8">
      <c r="A46" t="s">
        <v>185</v>
      </c>
      <c r="B46" t="s">
        <v>141</v>
      </c>
      <c r="D46" s="9">
        <v>1367</v>
      </c>
      <c r="E46" s="9">
        <v>1184</v>
      </c>
      <c r="F46" s="10">
        <v>1246</v>
      </c>
      <c r="G46" s="10">
        <v>1294</v>
      </c>
      <c r="H46" s="2">
        <f t="shared" si="1"/>
        <v>1265.6666666666667</v>
      </c>
    </row>
    <row r="47" spans="1:8">
      <c r="A47" t="s">
        <v>187</v>
      </c>
      <c r="B47" t="s">
        <v>143</v>
      </c>
      <c r="D47" s="9">
        <v>1228</v>
      </c>
      <c r="E47" s="9">
        <v>1182</v>
      </c>
      <c r="F47" s="10">
        <v>1158</v>
      </c>
      <c r="G47" s="10">
        <v>1184</v>
      </c>
      <c r="H47" s="2">
        <f t="shared" si="1"/>
        <v>1189.3333333333333</v>
      </c>
    </row>
    <row r="48" spans="1:8">
      <c r="A48" t="s">
        <v>189</v>
      </c>
      <c r="B48" t="s">
        <v>145</v>
      </c>
      <c r="D48" s="9">
        <v>1901</v>
      </c>
      <c r="E48" s="9">
        <v>1865</v>
      </c>
      <c r="F48" s="10">
        <v>1855</v>
      </c>
      <c r="G48" s="10">
        <v>1824</v>
      </c>
      <c r="H48" s="2">
        <f t="shared" si="1"/>
        <v>1873.6666666666667</v>
      </c>
    </row>
    <row r="49" spans="1:8">
      <c r="A49" t="s">
        <v>191</v>
      </c>
      <c r="B49" t="s">
        <v>147</v>
      </c>
      <c r="D49" s="9">
        <v>1016</v>
      </c>
      <c r="E49" s="9">
        <v>928</v>
      </c>
      <c r="F49" s="10">
        <v>945</v>
      </c>
      <c r="G49" s="10">
        <v>1001</v>
      </c>
      <c r="H49" s="2">
        <f t="shared" si="1"/>
        <v>963</v>
      </c>
    </row>
    <row r="50" spans="1:8" s="1" customFormat="1">
      <c r="B50" s="1" t="s">
        <v>193</v>
      </c>
      <c r="D50" s="24">
        <v>6909</v>
      </c>
      <c r="E50" s="24">
        <v>6635</v>
      </c>
      <c r="F50" s="25">
        <v>6654</v>
      </c>
      <c r="G50" s="25">
        <v>6733</v>
      </c>
      <c r="H50" s="3">
        <f t="shared" si="1"/>
        <v>6732.666666666667</v>
      </c>
    </row>
    <row r="51" spans="1:8">
      <c r="B51" t="s">
        <v>229</v>
      </c>
      <c r="D51" s="9">
        <v>1629</v>
      </c>
      <c r="E51" s="9">
        <v>1706</v>
      </c>
      <c r="F51" s="10">
        <v>1580</v>
      </c>
      <c r="G51" s="10">
        <v>1587</v>
      </c>
      <c r="H51" s="2">
        <f t="shared" si="1"/>
        <v>1638.3333333333333</v>
      </c>
    </row>
    <row r="52" spans="1:8">
      <c r="B52" t="s">
        <v>230</v>
      </c>
      <c r="D52" s="9">
        <v>805</v>
      </c>
      <c r="E52" s="9">
        <v>815</v>
      </c>
      <c r="F52" s="10">
        <v>746</v>
      </c>
      <c r="G52" s="10">
        <v>760</v>
      </c>
      <c r="H52" s="2">
        <f t="shared" si="1"/>
        <v>788.66666666666663</v>
      </c>
    </row>
    <row r="53" spans="1:8">
      <c r="B53" t="s">
        <v>231</v>
      </c>
      <c r="D53" s="9">
        <v>945</v>
      </c>
      <c r="E53" s="9">
        <v>939</v>
      </c>
      <c r="F53" s="10">
        <v>909</v>
      </c>
      <c r="G53" s="10">
        <v>908</v>
      </c>
      <c r="H53" s="2">
        <f t="shared" si="1"/>
        <v>931</v>
      </c>
    </row>
    <row r="54" spans="1:8">
      <c r="B54" t="s">
        <v>232</v>
      </c>
      <c r="D54" s="9">
        <v>829</v>
      </c>
      <c r="E54" s="9">
        <v>760</v>
      </c>
      <c r="F54" s="10">
        <v>755</v>
      </c>
      <c r="G54" s="10">
        <v>700</v>
      </c>
      <c r="H54" s="2">
        <f t="shared" si="1"/>
        <v>781.33333333333337</v>
      </c>
    </row>
    <row r="55" spans="1:8">
      <c r="B55" t="s">
        <v>233</v>
      </c>
      <c r="D55" s="9">
        <v>2834</v>
      </c>
      <c r="E55" s="9">
        <v>2769</v>
      </c>
      <c r="F55" s="10">
        <v>2810</v>
      </c>
      <c r="G55" s="10">
        <v>2790</v>
      </c>
      <c r="H55" s="2">
        <f t="shared" si="1"/>
        <v>2804.3333333333335</v>
      </c>
    </row>
    <row r="56" spans="1:8">
      <c r="B56" t="s">
        <v>234</v>
      </c>
      <c r="D56" s="9">
        <v>931</v>
      </c>
      <c r="E56" s="9">
        <v>881</v>
      </c>
      <c r="F56" s="10">
        <v>883</v>
      </c>
      <c r="G56" s="10">
        <v>937</v>
      </c>
      <c r="H56" s="2">
        <f t="shared" si="1"/>
        <v>898.33333333333337</v>
      </c>
    </row>
    <row r="57" spans="1:8">
      <c r="B57" t="s">
        <v>235</v>
      </c>
      <c r="D57" s="9">
        <v>538</v>
      </c>
      <c r="E57" s="9">
        <v>571</v>
      </c>
      <c r="F57" s="10">
        <v>559</v>
      </c>
      <c r="G57" s="10">
        <v>491</v>
      </c>
      <c r="H57" s="2">
        <f t="shared" si="1"/>
        <v>556</v>
      </c>
    </row>
    <row r="58" spans="1:8">
      <c r="B58" t="s">
        <v>236</v>
      </c>
      <c r="D58" s="9">
        <v>806</v>
      </c>
      <c r="E58" s="9">
        <v>806</v>
      </c>
      <c r="F58" s="10">
        <v>719</v>
      </c>
      <c r="G58" s="10">
        <v>757</v>
      </c>
      <c r="H58" s="2">
        <f t="shared" si="1"/>
        <v>777</v>
      </c>
    </row>
    <row r="59" spans="1:8">
      <c r="B59" t="s">
        <v>237</v>
      </c>
      <c r="D59" s="9">
        <v>654</v>
      </c>
      <c r="E59" s="9">
        <v>694</v>
      </c>
      <c r="F59" s="10">
        <v>657</v>
      </c>
      <c r="G59" s="10">
        <v>690</v>
      </c>
      <c r="H59" s="2">
        <f t="shared" si="1"/>
        <v>668.33333333333337</v>
      </c>
    </row>
    <row r="60" spans="1:8">
      <c r="B60" t="s">
        <v>238</v>
      </c>
      <c r="D60" s="9">
        <v>685</v>
      </c>
      <c r="E60" s="9">
        <v>714</v>
      </c>
      <c r="F60" s="10">
        <v>708</v>
      </c>
      <c r="G60" s="10">
        <v>672</v>
      </c>
      <c r="H60" s="2">
        <f t="shared" si="1"/>
        <v>702.33333333333337</v>
      </c>
    </row>
    <row r="61" spans="1:8">
      <c r="B61" t="s">
        <v>239</v>
      </c>
      <c r="D61" s="9">
        <v>1916</v>
      </c>
      <c r="E61" s="9">
        <v>2001</v>
      </c>
      <c r="F61" s="10">
        <v>1897</v>
      </c>
      <c r="G61" s="10">
        <v>1813</v>
      </c>
      <c r="H61" s="2">
        <f t="shared" si="1"/>
        <v>1938</v>
      </c>
    </row>
    <row r="62" spans="1:8">
      <c r="B62" t="s">
        <v>240</v>
      </c>
      <c r="D62" s="9">
        <v>1351</v>
      </c>
      <c r="E62" s="9">
        <v>1228</v>
      </c>
      <c r="F62" s="10">
        <v>1299</v>
      </c>
      <c r="G62" s="10">
        <v>1193</v>
      </c>
      <c r="H62" s="2">
        <f t="shared" si="1"/>
        <v>1292.6666666666667</v>
      </c>
    </row>
    <row r="63" spans="1:8">
      <c r="B63" t="s">
        <v>241</v>
      </c>
      <c r="D63" s="9">
        <v>2639</v>
      </c>
      <c r="E63" s="9">
        <v>2403</v>
      </c>
      <c r="F63" s="10">
        <v>2509</v>
      </c>
      <c r="G63" s="10">
        <v>2481</v>
      </c>
      <c r="H63" s="2">
        <f t="shared" si="1"/>
        <v>2517</v>
      </c>
    </row>
    <row r="64" spans="1:8">
      <c r="B64" t="s">
        <v>242</v>
      </c>
      <c r="D64" s="9">
        <v>783</v>
      </c>
      <c r="E64" s="9">
        <v>732</v>
      </c>
      <c r="F64" s="10">
        <v>725</v>
      </c>
      <c r="G64" s="10">
        <v>686</v>
      </c>
      <c r="H64" s="2">
        <f t="shared" si="1"/>
        <v>746.66666666666663</v>
      </c>
    </row>
    <row r="65" spans="2:8">
      <c r="B65" t="s">
        <v>243</v>
      </c>
      <c r="D65" s="9">
        <v>1388</v>
      </c>
      <c r="E65" s="9">
        <v>1374</v>
      </c>
      <c r="F65" s="10">
        <v>1363</v>
      </c>
      <c r="G65" s="10">
        <v>1451</v>
      </c>
      <c r="H65" s="2">
        <f t="shared" si="1"/>
        <v>1375</v>
      </c>
    </row>
    <row r="66" spans="2:8">
      <c r="B66" t="s">
        <v>244</v>
      </c>
      <c r="D66" s="9">
        <v>574</v>
      </c>
      <c r="E66" s="9">
        <v>597</v>
      </c>
      <c r="F66" s="10">
        <v>588</v>
      </c>
      <c r="G66" s="10">
        <v>552</v>
      </c>
      <c r="H66" s="2">
        <f t="shared" si="1"/>
        <v>586.33333333333337</v>
      </c>
    </row>
    <row r="67" spans="2:8">
      <c r="B67" t="s">
        <v>245</v>
      </c>
      <c r="D67" s="9">
        <v>896</v>
      </c>
      <c r="E67" s="9">
        <v>862</v>
      </c>
      <c r="F67" s="10">
        <v>956</v>
      </c>
      <c r="G67" s="10">
        <v>869</v>
      </c>
      <c r="H67" s="2">
        <f t="shared" si="1"/>
        <v>904.66666666666663</v>
      </c>
    </row>
    <row r="68" spans="2:8">
      <c r="B68" t="s">
        <v>246</v>
      </c>
      <c r="D68" s="9">
        <v>939</v>
      </c>
      <c r="E68" s="9">
        <v>942</v>
      </c>
      <c r="F68" s="10">
        <v>927</v>
      </c>
      <c r="G68" s="10">
        <v>938</v>
      </c>
      <c r="H68" s="2">
        <f t="shared" si="1"/>
        <v>936</v>
      </c>
    </row>
    <row r="69" spans="2:8">
      <c r="B69" t="s">
        <v>247</v>
      </c>
      <c r="D69" s="9">
        <v>1125</v>
      </c>
      <c r="E69" s="9">
        <v>1064</v>
      </c>
      <c r="F69" s="10">
        <v>1033</v>
      </c>
      <c r="G69" s="10">
        <v>990</v>
      </c>
      <c r="H69" s="2">
        <f t="shared" si="1"/>
        <v>1074</v>
      </c>
    </row>
    <row r="70" spans="2:8">
      <c r="B70" t="s">
        <v>248</v>
      </c>
      <c r="D70" s="9">
        <v>635</v>
      </c>
      <c r="E70" s="9">
        <v>600</v>
      </c>
      <c r="F70" s="10">
        <v>640</v>
      </c>
      <c r="G70" s="10">
        <v>626</v>
      </c>
      <c r="H70" s="2">
        <f t="shared" si="1"/>
        <v>625</v>
      </c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27" workbookViewId="0">
      <selection activeCell="U10" sqref="U10"/>
    </sheetView>
  </sheetViews>
  <sheetFormatPr defaultRowHeight="13.5"/>
  <cols>
    <col min="8" max="8" width="12" customWidth="1"/>
  </cols>
  <sheetData>
    <row r="1" spans="1:8">
      <c r="A1" t="s">
        <v>209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7">
        <v>127236</v>
      </c>
      <c r="E2" s="7">
        <v>124048</v>
      </c>
      <c r="F2" s="8">
        <v>125345</v>
      </c>
      <c r="G2" s="8">
        <v>123371</v>
      </c>
      <c r="H2" s="2">
        <f t="shared" ref="H2:H33" si="0">(D2+E2+F2)/3</f>
        <v>125543</v>
      </c>
    </row>
    <row r="3" spans="1:8">
      <c r="A3" t="s">
        <v>39</v>
      </c>
      <c r="B3" t="s">
        <v>3</v>
      </c>
      <c r="D3" s="9">
        <v>5764</v>
      </c>
      <c r="E3" s="9">
        <v>5812</v>
      </c>
      <c r="F3" s="10">
        <v>5456</v>
      </c>
      <c r="G3" s="10">
        <v>5511</v>
      </c>
      <c r="H3" s="2">
        <f t="shared" si="0"/>
        <v>5677.333333333333</v>
      </c>
    </row>
    <row r="4" spans="1:8">
      <c r="A4" t="s">
        <v>41</v>
      </c>
      <c r="B4" t="s">
        <v>5</v>
      </c>
      <c r="D4" s="9">
        <v>1660</v>
      </c>
      <c r="E4" s="9">
        <v>1614</v>
      </c>
      <c r="F4" s="10">
        <v>1605</v>
      </c>
      <c r="G4" s="10">
        <v>1595</v>
      </c>
      <c r="H4" s="2">
        <f t="shared" si="0"/>
        <v>1626.3333333333333</v>
      </c>
    </row>
    <row r="5" spans="1:8">
      <c r="A5" t="s">
        <v>43</v>
      </c>
      <c r="B5" t="s">
        <v>91</v>
      </c>
      <c r="D5" s="9">
        <v>1581</v>
      </c>
      <c r="E5" s="9">
        <v>1572</v>
      </c>
      <c r="F5" s="10">
        <v>1595</v>
      </c>
      <c r="G5" s="10">
        <v>1650</v>
      </c>
      <c r="H5" s="2">
        <f t="shared" si="0"/>
        <v>1582.6666666666667</v>
      </c>
    </row>
    <row r="6" spans="1:8">
      <c r="A6" t="s">
        <v>45</v>
      </c>
      <c r="B6" t="s">
        <v>7</v>
      </c>
      <c r="D6" s="9">
        <v>2355</v>
      </c>
      <c r="E6" s="9">
        <v>2389</v>
      </c>
      <c r="F6" s="10">
        <v>2239</v>
      </c>
      <c r="G6" s="10">
        <v>2123</v>
      </c>
      <c r="H6" s="2">
        <f t="shared" si="0"/>
        <v>2327.6666666666665</v>
      </c>
    </row>
    <row r="7" spans="1:8">
      <c r="A7" t="s">
        <v>47</v>
      </c>
      <c r="B7" t="s">
        <v>9</v>
      </c>
      <c r="D7" s="9">
        <v>1466</v>
      </c>
      <c r="E7" s="9">
        <v>1413</v>
      </c>
      <c r="F7" s="10">
        <v>1499</v>
      </c>
      <c r="G7" s="10">
        <v>1496</v>
      </c>
      <c r="H7" s="2">
        <f t="shared" si="0"/>
        <v>1459.3333333333333</v>
      </c>
    </row>
    <row r="8" spans="1:8">
      <c r="A8" t="s">
        <v>49</v>
      </c>
      <c r="B8" t="s">
        <v>11</v>
      </c>
      <c r="D8" s="9">
        <v>1411</v>
      </c>
      <c r="E8" s="9">
        <v>1419</v>
      </c>
      <c r="F8" s="10">
        <v>1466</v>
      </c>
      <c r="G8" s="10">
        <v>1398</v>
      </c>
      <c r="H8" s="2">
        <f t="shared" si="0"/>
        <v>1432</v>
      </c>
    </row>
    <row r="9" spans="1:8">
      <c r="A9" t="s">
        <v>51</v>
      </c>
      <c r="B9" t="s">
        <v>13</v>
      </c>
      <c r="D9" s="9">
        <v>2255</v>
      </c>
      <c r="E9" s="9">
        <v>2213</v>
      </c>
      <c r="F9" s="10">
        <v>2320</v>
      </c>
      <c r="G9" s="10">
        <v>2223</v>
      </c>
      <c r="H9" s="2">
        <f t="shared" si="0"/>
        <v>2262.6666666666665</v>
      </c>
    </row>
    <row r="10" spans="1:8">
      <c r="A10" t="s">
        <v>53</v>
      </c>
      <c r="B10" t="s">
        <v>15</v>
      </c>
      <c r="D10" s="9">
        <v>3071</v>
      </c>
      <c r="E10" s="9">
        <v>3083</v>
      </c>
      <c r="F10" s="10">
        <v>3109</v>
      </c>
      <c r="G10" s="10">
        <v>3010</v>
      </c>
      <c r="H10" s="2">
        <f t="shared" si="0"/>
        <v>3087.6666666666665</v>
      </c>
    </row>
    <row r="11" spans="1:8">
      <c r="A11" t="s">
        <v>55</v>
      </c>
      <c r="B11" t="s">
        <v>17</v>
      </c>
      <c r="D11" s="9">
        <v>2137</v>
      </c>
      <c r="E11" s="9">
        <v>2166</v>
      </c>
      <c r="F11" s="10">
        <v>2111</v>
      </c>
      <c r="G11" s="10">
        <v>2047</v>
      </c>
      <c r="H11" s="2">
        <f t="shared" si="0"/>
        <v>2138</v>
      </c>
    </row>
    <row r="12" spans="1:8">
      <c r="A12" t="s">
        <v>57</v>
      </c>
      <c r="B12" t="s">
        <v>19</v>
      </c>
      <c r="D12" s="9">
        <v>2157</v>
      </c>
      <c r="E12" s="9">
        <v>2159</v>
      </c>
      <c r="F12" s="10">
        <v>2054</v>
      </c>
      <c r="G12" s="10">
        <v>2122</v>
      </c>
      <c r="H12" s="2">
        <f t="shared" si="0"/>
        <v>2123.3333333333335</v>
      </c>
    </row>
    <row r="13" spans="1:8">
      <c r="A13" t="s">
        <v>59</v>
      </c>
      <c r="B13" t="s">
        <v>21</v>
      </c>
      <c r="D13" s="9">
        <v>6545</v>
      </c>
      <c r="E13" s="9">
        <v>6269</v>
      </c>
      <c r="F13" s="10">
        <v>6115</v>
      </c>
      <c r="G13" s="10">
        <v>6163</v>
      </c>
      <c r="H13" s="2">
        <f t="shared" si="0"/>
        <v>6309.666666666667</v>
      </c>
    </row>
    <row r="14" spans="1:8">
      <c r="A14" t="s">
        <v>61</v>
      </c>
      <c r="B14" t="s">
        <v>23</v>
      </c>
      <c r="D14" s="9">
        <v>5758</v>
      </c>
      <c r="E14" s="9">
        <v>5566</v>
      </c>
      <c r="F14" s="10">
        <v>5462</v>
      </c>
      <c r="G14" s="10">
        <v>5367</v>
      </c>
      <c r="H14" s="2">
        <f t="shared" si="0"/>
        <v>5595.333333333333</v>
      </c>
    </row>
    <row r="15" spans="1:8">
      <c r="A15" t="s">
        <v>63</v>
      </c>
      <c r="B15" t="s">
        <v>25</v>
      </c>
      <c r="D15" s="9">
        <v>10935</v>
      </c>
      <c r="E15" s="9">
        <v>10858</v>
      </c>
      <c r="F15" s="10">
        <v>10931</v>
      </c>
      <c r="G15" s="10">
        <v>10808</v>
      </c>
      <c r="H15" s="2">
        <f t="shared" si="0"/>
        <v>10908</v>
      </c>
    </row>
    <row r="16" spans="1:8">
      <c r="A16" t="s">
        <v>65</v>
      </c>
      <c r="B16" t="s">
        <v>93</v>
      </c>
      <c r="D16" s="9">
        <v>7745</v>
      </c>
      <c r="E16" s="9">
        <v>7508</v>
      </c>
      <c r="F16" s="10">
        <v>7449</v>
      </c>
      <c r="G16" s="10">
        <v>7086</v>
      </c>
      <c r="H16" s="2">
        <f t="shared" si="0"/>
        <v>7567.333333333333</v>
      </c>
    </row>
    <row r="17" spans="1:8">
      <c r="A17" t="s">
        <v>67</v>
      </c>
      <c r="B17" t="s">
        <v>27</v>
      </c>
      <c r="D17" s="9">
        <v>2720</v>
      </c>
      <c r="E17" s="9">
        <v>2707</v>
      </c>
      <c r="F17" s="10">
        <v>2765</v>
      </c>
      <c r="G17" s="10">
        <v>2710</v>
      </c>
      <c r="H17" s="2">
        <f t="shared" si="0"/>
        <v>2730.6666666666665</v>
      </c>
    </row>
    <row r="18" spans="1:8">
      <c r="A18" t="s">
        <v>69</v>
      </c>
      <c r="B18" t="s">
        <v>29</v>
      </c>
      <c r="D18" s="9">
        <v>1273</v>
      </c>
      <c r="E18" s="9">
        <v>1205</v>
      </c>
      <c r="F18" s="10">
        <v>1205</v>
      </c>
      <c r="G18" s="10">
        <v>1231</v>
      </c>
      <c r="H18" s="2">
        <f t="shared" si="0"/>
        <v>1227.6666666666667</v>
      </c>
    </row>
    <row r="19" spans="1:8">
      <c r="A19" t="s">
        <v>71</v>
      </c>
      <c r="B19" t="s">
        <v>31</v>
      </c>
      <c r="D19" s="9">
        <v>1215</v>
      </c>
      <c r="E19" s="9">
        <v>1182</v>
      </c>
      <c r="F19" s="10">
        <v>1154</v>
      </c>
      <c r="G19" s="10">
        <v>1119</v>
      </c>
      <c r="H19" s="2">
        <f t="shared" si="0"/>
        <v>1183.6666666666667</v>
      </c>
    </row>
    <row r="20" spans="1:8">
      <c r="A20" t="s">
        <v>73</v>
      </c>
      <c r="B20" t="s">
        <v>35</v>
      </c>
      <c r="D20" s="9">
        <v>893</v>
      </c>
      <c r="E20" s="9">
        <v>848</v>
      </c>
      <c r="F20" s="10">
        <v>895</v>
      </c>
      <c r="G20" s="10">
        <v>901</v>
      </c>
      <c r="H20" s="2">
        <f t="shared" si="0"/>
        <v>878.66666666666663</v>
      </c>
    </row>
    <row r="21" spans="1:8">
      <c r="A21" t="s">
        <v>75</v>
      </c>
      <c r="B21" t="s">
        <v>33</v>
      </c>
      <c r="D21" s="9">
        <v>923</v>
      </c>
      <c r="E21" s="9">
        <v>890</v>
      </c>
      <c r="F21" s="10">
        <v>915</v>
      </c>
      <c r="G21" s="10">
        <v>944</v>
      </c>
      <c r="H21" s="2">
        <f t="shared" si="0"/>
        <v>909.33333333333337</v>
      </c>
    </row>
    <row r="22" spans="1:8">
      <c r="A22" t="s">
        <v>77</v>
      </c>
      <c r="B22" t="s">
        <v>89</v>
      </c>
      <c r="D22" s="9">
        <v>2457</v>
      </c>
      <c r="E22" s="9">
        <v>2259</v>
      </c>
      <c r="F22" s="10">
        <v>2376</v>
      </c>
      <c r="G22" s="10">
        <v>2403</v>
      </c>
      <c r="H22" s="2">
        <f t="shared" si="0"/>
        <v>2364</v>
      </c>
    </row>
    <row r="23" spans="1:8">
      <c r="A23" t="s">
        <v>79</v>
      </c>
      <c r="B23" t="s">
        <v>95</v>
      </c>
      <c r="D23" s="9">
        <v>2156</v>
      </c>
      <c r="E23" s="9">
        <v>2190</v>
      </c>
      <c r="F23" s="10">
        <v>2136</v>
      </c>
      <c r="G23" s="10">
        <v>2092</v>
      </c>
      <c r="H23" s="2">
        <f t="shared" si="0"/>
        <v>2160.6666666666665</v>
      </c>
    </row>
    <row r="24" spans="1:8">
      <c r="A24" t="s">
        <v>81</v>
      </c>
      <c r="B24" t="s">
        <v>97</v>
      </c>
      <c r="D24" s="9">
        <v>3796</v>
      </c>
      <c r="E24" s="9">
        <v>3771</v>
      </c>
      <c r="F24" s="10">
        <v>3967</v>
      </c>
      <c r="G24" s="10">
        <v>3727</v>
      </c>
      <c r="H24" s="2">
        <f t="shared" si="0"/>
        <v>3844.6666666666665</v>
      </c>
    </row>
    <row r="25" spans="1:8">
      <c r="A25" t="s">
        <v>83</v>
      </c>
      <c r="B25" t="s">
        <v>99</v>
      </c>
      <c r="D25" s="9">
        <v>6550</v>
      </c>
      <c r="E25" s="9">
        <v>6345</v>
      </c>
      <c r="F25" s="10">
        <v>6484</v>
      </c>
      <c r="G25" s="10">
        <v>6203</v>
      </c>
      <c r="H25" s="2">
        <f t="shared" si="0"/>
        <v>6459.666666666667</v>
      </c>
    </row>
    <row r="26" spans="1:8">
      <c r="A26" t="s">
        <v>85</v>
      </c>
      <c r="B26" t="s">
        <v>101</v>
      </c>
      <c r="D26" s="9">
        <v>1879</v>
      </c>
      <c r="E26" s="9">
        <v>1893</v>
      </c>
      <c r="F26" s="10">
        <v>1946</v>
      </c>
      <c r="G26" s="10">
        <v>1925</v>
      </c>
      <c r="H26" s="2">
        <f t="shared" si="0"/>
        <v>1906</v>
      </c>
    </row>
    <row r="27" spans="1:8">
      <c r="A27" t="s">
        <v>87</v>
      </c>
      <c r="B27" t="s">
        <v>103</v>
      </c>
      <c r="D27" s="9">
        <v>1254</v>
      </c>
      <c r="E27" s="9">
        <v>1191</v>
      </c>
      <c r="F27" s="10">
        <v>1257</v>
      </c>
      <c r="G27" s="10">
        <v>1186</v>
      </c>
      <c r="H27" s="2">
        <f t="shared" si="0"/>
        <v>1234</v>
      </c>
    </row>
    <row r="28" spans="1:8">
      <c r="A28" t="s">
        <v>149</v>
      </c>
      <c r="B28" t="s">
        <v>105</v>
      </c>
      <c r="D28" s="9">
        <v>2594</v>
      </c>
      <c r="E28" s="9">
        <v>2473</v>
      </c>
      <c r="F28" s="10">
        <v>2413</v>
      </c>
      <c r="G28" s="10">
        <v>2495</v>
      </c>
      <c r="H28" s="2">
        <f t="shared" si="0"/>
        <v>2493.3333333333335</v>
      </c>
    </row>
    <row r="29" spans="1:8">
      <c r="A29" t="s">
        <v>152</v>
      </c>
      <c r="B29" t="s">
        <v>107</v>
      </c>
      <c r="D29" s="9">
        <v>8463</v>
      </c>
      <c r="E29" s="9">
        <v>8026</v>
      </c>
      <c r="F29" s="10">
        <v>8140</v>
      </c>
      <c r="G29" s="10">
        <v>8047</v>
      </c>
      <c r="H29" s="2">
        <f t="shared" si="0"/>
        <v>8209.6666666666661</v>
      </c>
    </row>
    <row r="30" spans="1:8">
      <c r="A30" t="s">
        <v>154</v>
      </c>
      <c r="B30" t="s">
        <v>109</v>
      </c>
      <c r="D30" s="9">
        <v>5378</v>
      </c>
      <c r="E30" s="9">
        <v>5311</v>
      </c>
      <c r="F30" s="10">
        <v>5392</v>
      </c>
      <c r="G30" s="10">
        <v>5380</v>
      </c>
      <c r="H30" s="2">
        <f t="shared" si="0"/>
        <v>5360.333333333333</v>
      </c>
    </row>
    <row r="31" spans="1:8">
      <c r="A31" t="s">
        <v>151</v>
      </c>
      <c r="B31" t="s">
        <v>111</v>
      </c>
      <c r="D31" s="9">
        <v>1347</v>
      </c>
      <c r="E31" s="9">
        <v>1372</v>
      </c>
      <c r="F31" s="10">
        <v>1338</v>
      </c>
      <c r="G31" s="10">
        <v>1282</v>
      </c>
      <c r="H31" s="2">
        <f t="shared" si="0"/>
        <v>1352.3333333333333</v>
      </c>
    </row>
    <row r="32" spans="1:8">
      <c r="A32" t="s">
        <v>157</v>
      </c>
      <c r="B32" t="s">
        <v>113</v>
      </c>
      <c r="D32" s="9">
        <v>1229</v>
      </c>
      <c r="E32" s="9">
        <v>1222</v>
      </c>
      <c r="F32" s="10">
        <v>1200</v>
      </c>
      <c r="G32" s="10">
        <v>1168</v>
      </c>
      <c r="H32" s="2">
        <f t="shared" si="0"/>
        <v>1217</v>
      </c>
    </row>
    <row r="33" spans="1:8">
      <c r="A33" t="s">
        <v>159</v>
      </c>
      <c r="B33" t="s">
        <v>115</v>
      </c>
      <c r="D33" s="9">
        <v>725</v>
      </c>
      <c r="E33" s="9">
        <v>662</v>
      </c>
      <c r="F33" s="10">
        <v>706</v>
      </c>
      <c r="G33" s="10">
        <v>708</v>
      </c>
      <c r="H33" s="2">
        <f t="shared" si="0"/>
        <v>697.66666666666663</v>
      </c>
    </row>
    <row r="34" spans="1:8">
      <c r="A34" t="s">
        <v>161</v>
      </c>
      <c r="B34" t="s">
        <v>117</v>
      </c>
      <c r="D34" s="9">
        <v>922</v>
      </c>
      <c r="E34" s="9">
        <v>879</v>
      </c>
      <c r="F34" s="10">
        <v>908</v>
      </c>
      <c r="G34" s="10">
        <v>866</v>
      </c>
      <c r="H34" s="2">
        <f t="shared" ref="H34:H70" si="1">(D34+E34+F34)/3</f>
        <v>903</v>
      </c>
    </row>
    <row r="35" spans="1:8">
      <c r="A35" t="s">
        <v>163</v>
      </c>
      <c r="B35" t="s">
        <v>119</v>
      </c>
      <c r="D35" s="9">
        <v>2025</v>
      </c>
      <c r="E35" s="9">
        <v>2022</v>
      </c>
      <c r="F35" s="10">
        <v>1978</v>
      </c>
      <c r="G35" s="10">
        <v>2038</v>
      </c>
      <c r="H35" s="2">
        <f t="shared" si="1"/>
        <v>2008.3333333333333</v>
      </c>
    </row>
    <row r="36" spans="1:8">
      <c r="A36" t="s">
        <v>165</v>
      </c>
      <c r="B36" t="s">
        <v>121</v>
      </c>
      <c r="D36" s="9">
        <v>2851</v>
      </c>
      <c r="E36" s="9">
        <v>2760</v>
      </c>
      <c r="F36" s="10">
        <v>2898</v>
      </c>
      <c r="G36" s="10">
        <v>2855</v>
      </c>
      <c r="H36" s="2">
        <f t="shared" si="1"/>
        <v>2836.3333333333335</v>
      </c>
    </row>
    <row r="37" spans="1:8">
      <c r="A37" t="s">
        <v>167</v>
      </c>
      <c r="B37" t="s">
        <v>123</v>
      </c>
      <c r="D37" s="9">
        <v>1818</v>
      </c>
      <c r="E37" s="9">
        <v>1692</v>
      </c>
      <c r="F37" s="10">
        <v>1787</v>
      </c>
      <c r="G37" s="10">
        <v>1714</v>
      </c>
      <c r="H37" s="2">
        <f t="shared" si="1"/>
        <v>1765.6666666666667</v>
      </c>
    </row>
    <row r="38" spans="1:8">
      <c r="A38" t="s">
        <v>169</v>
      </c>
      <c r="B38" t="s">
        <v>125</v>
      </c>
      <c r="D38" s="9">
        <v>926</v>
      </c>
      <c r="E38" s="9">
        <v>897</v>
      </c>
      <c r="F38" s="10">
        <v>973</v>
      </c>
      <c r="G38" s="10">
        <v>995</v>
      </c>
      <c r="H38" s="2">
        <f t="shared" si="1"/>
        <v>932</v>
      </c>
    </row>
    <row r="39" spans="1:8">
      <c r="A39" t="s">
        <v>171</v>
      </c>
      <c r="B39" t="s">
        <v>127</v>
      </c>
      <c r="D39" s="9">
        <v>1105</v>
      </c>
      <c r="E39" s="9">
        <v>1086</v>
      </c>
      <c r="F39" s="10">
        <v>1118</v>
      </c>
      <c r="G39" s="10">
        <v>1145</v>
      </c>
      <c r="H39" s="2">
        <f t="shared" si="1"/>
        <v>1103</v>
      </c>
    </row>
    <row r="40" spans="1:8">
      <c r="A40" t="s">
        <v>173</v>
      </c>
      <c r="B40" t="s">
        <v>129</v>
      </c>
      <c r="D40" s="9">
        <v>1719</v>
      </c>
      <c r="E40" s="9">
        <v>1635</v>
      </c>
      <c r="F40" s="10">
        <v>1666</v>
      </c>
      <c r="G40" s="10">
        <v>1675</v>
      </c>
      <c r="H40" s="2">
        <f t="shared" si="1"/>
        <v>1673.3333333333333</v>
      </c>
    </row>
    <row r="41" spans="1:8">
      <c r="A41" t="s">
        <v>175</v>
      </c>
      <c r="B41" t="s">
        <v>131</v>
      </c>
      <c r="D41" s="9">
        <v>903</v>
      </c>
      <c r="E41" s="9">
        <v>925</v>
      </c>
      <c r="F41" s="10">
        <v>942</v>
      </c>
      <c r="G41" s="10">
        <v>966</v>
      </c>
      <c r="H41" s="2">
        <f t="shared" si="1"/>
        <v>923.33333333333337</v>
      </c>
    </row>
    <row r="42" spans="1:8">
      <c r="A42" t="s">
        <v>177</v>
      </c>
      <c r="B42" t="s">
        <v>133</v>
      </c>
      <c r="D42" s="9">
        <v>4965</v>
      </c>
      <c r="E42" s="9">
        <v>4810</v>
      </c>
      <c r="F42" s="10">
        <v>4800</v>
      </c>
      <c r="G42" s="10">
        <v>4773</v>
      </c>
      <c r="H42" s="2">
        <f t="shared" si="1"/>
        <v>4858.333333333333</v>
      </c>
    </row>
    <row r="43" spans="1:8">
      <c r="A43" t="s">
        <v>179</v>
      </c>
      <c r="B43" t="s">
        <v>135</v>
      </c>
      <c r="D43" s="9">
        <v>931</v>
      </c>
      <c r="E43" s="9">
        <v>876</v>
      </c>
      <c r="F43" s="10">
        <v>905</v>
      </c>
      <c r="G43" s="10">
        <v>934</v>
      </c>
      <c r="H43" s="2">
        <f t="shared" si="1"/>
        <v>904</v>
      </c>
    </row>
    <row r="44" spans="1:8">
      <c r="A44" t="s">
        <v>181</v>
      </c>
      <c r="B44" t="s">
        <v>137</v>
      </c>
      <c r="D44" s="9">
        <v>1600</v>
      </c>
      <c r="E44" s="9">
        <v>1589</v>
      </c>
      <c r="F44" s="10">
        <v>1703</v>
      </c>
      <c r="G44" s="10">
        <v>1516</v>
      </c>
      <c r="H44" s="2">
        <f t="shared" si="1"/>
        <v>1630.6666666666667</v>
      </c>
    </row>
    <row r="45" spans="1:8">
      <c r="A45" t="s">
        <v>183</v>
      </c>
      <c r="B45" t="s">
        <v>139</v>
      </c>
      <c r="D45" s="9">
        <v>2033</v>
      </c>
      <c r="E45" s="9">
        <v>1880</v>
      </c>
      <c r="F45" s="10">
        <v>2082</v>
      </c>
      <c r="G45" s="10">
        <v>2080</v>
      </c>
      <c r="H45" s="2">
        <f t="shared" si="1"/>
        <v>1998.3333333333333</v>
      </c>
    </row>
    <row r="46" spans="1:8">
      <c r="A46" t="s">
        <v>185</v>
      </c>
      <c r="B46" t="s">
        <v>141</v>
      </c>
      <c r="D46" s="9">
        <v>1334</v>
      </c>
      <c r="E46" s="9">
        <v>1310</v>
      </c>
      <c r="F46" s="10">
        <v>1373</v>
      </c>
      <c r="G46" s="10">
        <v>1415</v>
      </c>
      <c r="H46" s="2">
        <f t="shared" si="1"/>
        <v>1339</v>
      </c>
    </row>
    <row r="47" spans="1:8">
      <c r="A47" t="s">
        <v>187</v>
      </c>
      <c r="B47" t="s">
        <v>143</v>
      </c>
      <c r="D47" s="9">
        <v>1281</v>
      </c>
      <c r="E47" s="9">
        <v>1246</v>
      </c>
      <c r="F47" s="10">
        <v>1343</v>
      </c>
      <c r="G47" s="10">
        <v>1273</v>
      </c>
      <c r="H47" s="2">
        <f t="shared" si="1"/>
        <v>1290</v>
      </c>
    </row>
    <row r="48" spans="1:8">
      <c r="A48" t="s">
        <v>189</v>
      </c>
      <c r="B48" t="s">
        <v>145</v>
      </c>
      <c r="D48" s="9">
        <v>1998</v>
      </c>
      <c r="E48" s="9">
        <v>1838</v>
      </c>
      <c r="F48" s="10">
        <v>2067</v>
      </c>
      <c r="G48" s="10">
        <v>1977</v>
      </c>
      <c r="H48" s="2">
        <f t="shared" si="1"/>
        <v>1967.6666666666667</v>
      </c>
    </row>
    <row r="49" spans="1:8">
      <c r="A49" t="s">
        <v>191</v>
      </c>
      <c r="B49" t="s">
        <v>147</v>
      </c>
      <c r="D49" s="9">
        <v>1133</v>
      </c>
      <c r="E49" s="9">
        <v>1015</v>
      </c>
      <c r="F49" s="10">
        <v>1102</v>
      </c>
      <c r="G49" s="10">
        <v>1029</v>
      </c>
      <c r="H49" s="2">
        <f t="shared" si="1"/>
        <v>1083.3333333333333</v>
      </c>
    </row>
    <row r="50" spans="1:8" s="1" customFormat="1">
      <c r="B50" s="1" t="s">
        <v>193</v>
      </c>
      <c r="D50" s="24">
        <v>7303</v>
      </c>
      <c r="E50" s="24">
        <v>7362</v>
      </c>
      <c r="F50" s="25">
        <v>7311</v>
      </c>
      <c r="G50" s="25">
        <v>7311</v>
      </c>
      <c r="H50" s="3">
        <f t="shared" si="1"/>
        <v>7325.333333333333</v>
      </c>
    </row>
    <row r="51" spans="1:8">
      <c r="B51" t="s">
        <v>229</v>
      </c>
      <c r="D51" s="9">
        <v>1720</v>
      </c>
      <c r="E51" s="9">
        <v>1739</v>
      </c>
      <c r="F51" s="10">
        <v>1569</v>
      </c>
      <c r="G51" s="10">
        <v>1687</v>
      </c>
      <c r="H51" s="2">
        <f t="shared" si="1"/>
        <v>1676</v>
      </c>
    </row>
    <row r="52" spans="1:8">
      <c r="B52" t="s">
        <v>230</v>
      </c>
      <c r="D52" s="9">
        <v>863</v>
      </c>
      <c r="E52" s="9">
        <v>868</v>
      </c>
      <c r="F52" s="10">
        <v>823</v>
      </c>
      <c r="G52" s="10">
        <v>767</v>
      </c>
      <c r="H52" s="2">
        <f t="shared" si="1"/>
        <v>851.33333333333337</v>
      </c>
    </row>
    <row r="53" spans="1:8">
      <c r="B53" t="s">
        <v>231</v>
      </c>
      <c r="D53" s="9">
        <v>1056</v>
      </c>
      <c r="E53" s="9">
        <v>1039</v>
      </c>
      <c r="F53" s="10">
        <v>962</v>
      </c>
      <c r="G53" s="10">
        <v>1010</v>
      </c>
      <c r="H53" s="2">
        <f t="shared" si="1"/>
        <v>1019</v>
      </c>
    </row>
    <row r="54" spans="1:8">
      <c r="B54" t="s">
        <v>232</v>
      </c>
      <c r="D54" s="9">
        <v>853</v>
      </c>
      <c r="E54" s="9">
        <v>750</v>
      </c>
      <c r="F54" s="10">
        <v>757</v>
      </c>
      <c r="G54" s="10">
        <v>762</v>
      </c>
      <c r="H54" s="2">
        <f t="shared" si="1"/>
        <v>786.66666666666663</v>
      </c>
    </row>
    <row r="55" spans="1:8">
      <c r="B55" t="s">
        <v>233</v>
      </c>
      <c r="D55" s="9">
        <v>3111</v>
      </c>
      <c r="E55" s="9">
        <v>3041</v>
      </c>
      <c r="F55" s="10">
        <v>2989</v>
      </c>
      <c r="G55" s="10">
        <v>2817</v>
      </c>
      <c r="H55" s="2">
        <f t="shared" si="1"/>
        <v>3047</v>
      </c>
    </row>
    <row r="56" spans="1:8">
      <c r="B56" t="s">
        <v>234</v>
      </c>
      <c r="D56" s="9">
        <v>1050</v>
      </c>
      <c r="E56" s="9">
        <v>1034</v>
      </c>
      <c r="F56" s="10">
        <v>952</v>
      </c>
      <c r="G56" s="10">
        <v>956</v>
      </c>
      <c r="H56" s="2">
        <f t="shared" si="1"/>
        <v>1012</v>
      </c>
    </row>
    <row r="57" spans="1:8">
      <c r="B57" t="s">
        <v>235</v>
      </c>
      <c r="D57" s="9">
        <v>609</v>
      </c>
      <c r="E57" s="9">
        <v>616</v>
      </c>
      <c r="F57" s="10">
        <v>571</v>
      </c>
      <c r="G57" s="10">
        <v>565</v>
      </c>
      <c r="H57" s="2">
        <f t="shared" si="1"/>
        <v>598.66666666666663</v>
      </c>
    </row>
    <row r="58" spans="1:8">
      <c r="B58" t="s">
        <v>236</v>
      </c>
      <c r="D58" s="9">
        <v>818</v>
      </c>
      <c r="E58" s="9">
        <v>823</v>
      </c>
      <c r="F58" s="10">
        <v>811</v>
      </c>
      <c r="G58" s="10">
        <v>808</v>
      </c>
      <c r="H58" s="2">
        <f t="shared" si="1"/>
        <v>817.33333333333337</v>
      </c>
    </row>
    <row r="59" spans="1:8">
      <c r="B59" t="s">
        <v>237</v>
      </c>
      <c r="D59" s="9">
        <v>713</v>
      </c>
      <c r="E59" s="9">
        <v>703</v>
      </c>
      <c r="F59" s="10">
        <v>748</v>
      </c>
      <c r="G59" s="10">
        <v>695</v>
      </c>
      <c r="H59" s="2">
        <f t="shared" si="1"/>
        <v>721.33333333333337</v>
      </c>
    </row>
    <row r="60" spans="1:8">
      <c r="B60" t="s">
        <v>238</v>
      </c>
      <c r="D60" s="9">
        <v>740</v>
      </c>
      <c r="E60" s="9">
        <v>810</v>
      </c>
      <c r="F60" s="10">
        <v>756</v>
      </c>
      <c r="G60" s="10">
        <v>754</v>
      </c>
      <c r="H60" s="2">
        <f t="shared" si="1"/>
        <v>768.66666666666663</v>
      </c>
    </row>
    <row r="61" spans="1:8">
      <c r="B61" t="s">
        <v>239</v>
      </c>
      <c r="D61" s="9">
        <v>2081</v>
      </c>
      <c r="E61" s="9">
        <v>2035</v>
      </c>
      <c r="F61" s="10">
        <v>2080</v>
      </c>
      <c r="G61" s="10">
        <v>1989</v>
      </c>
      <c r="H61" s="2">
        <f t="shared" si="1"/>
        <v>2065.3333333333335</v>
      </c>
    </row>
    <row r="62" spans="1:8">
      <c r="B62" t="s">
        <v>240</v>
      </c>
      <c r="D62" s="9">
        <v>1382</v>
      </c>
      <c r="E62" s="9">
        <v>1347</v>
      </c>
      <c r="F62" s="10">
        <v>1248</v>
      </c>
      <c r="G62" s="10">
        <v>1363</v>
      </c>
      <c r="H62" s="2">
        <f t="shared" si="1"/>
        <v>1325.6666666666667</v>
      </c>
    </row>
    <row r="63" spans="1:8">
      <c r="B63" t="s">
        <v>241</v>
      </c>
      <c r="D63" s="9">
        <v>2771</v>
      </c>
      <c r="E63" s="9">
        <v>2729</v>
      </c>
      <c r="F63" s="10">
        <v>2687</v>
      </c>
      <c r="G63" s="10">
        <v>2698</v>
      </c>
      <c r="H63" s="2">
        <f t="shared" si="1"/>
        <v>2729</v>
      </c>
    </row>
    <row r="64" spans="1:8">
      <c r="B64" t="s">
        <v>242</v>
      </c>
      <c r="D64" s="9">
        <v>830</v>
      </c>
      <c r="E64" s="9">
        <v>750</v>
      </c>
      <c r="F64" s="10">
        <v>774</v>
      </c>
      <c r="G64" s="10">
        <v>784</v>
      </c>
      <c r="H64" s="2">
        <f t="shared" si="1"/>
        <v>784.66666666666663</v>
      </c>
    </row>
    <row r="65" spans="2:8">
      <c r="B65" t="s">
        <v>243</v>
      </c>
      <c r="D65" s="9">
        <v>1522</v>
      </c>
      <c r="E65" s="9">
        <v>1417</v>
      </c>
      <c r="F65" s="10">
        <v>1506</v>
      </c>
      <c r="G65" s="10">
        <v>1429</v>
      </c>
      <c r="H65" s="2">
        <f t="shared" si="1"/>
        <v>1481.6666666666667</v>
      </c>
    </row>
    <row r="66" spans="2:8">
      <c r="B66" t="s">
        <v>244</v>
      </c>
      <c r="D66" s="9">
        <v>632</v>
      </c>
      <c r="E66" s="9">
        <v>585</v>
      </c>
      <c r="F66" s="10">
        <v>612</v>
      </c>
      <c r="G66" s="10">
        <v>619</v>
      </c>
      <c r="H66" s="2">
        <f t="shared" si="1"/>
        <v>609.66666666666663</v>
      </c>
    </row>
    <row r="67" spans="2:8">
      <c r="B67" t="s">
        <v>245</v>
      </c>
      <c r="D67" s="9">
        <v>993</v>
      </c>
      <c r="E67" s="9">
        <v>934</v>
      </c>
      <c r="F67" s="10">
        <v>989</v>
      </c>
      <c r="G67" s="10">
        <v>912</v>
      </c>
      <c r="H67" s="2">
        <f t="shared" si="1"/>
        <v>972</v>
      </c>
    </row>
    <row r="68" spans="2:8">
      <c r="B68" t="s">
        <v>246</v>
      </c>
      <c r="D68" s="9">
        <v>1013</v>
      </c>
      <c r="E68" s="9">
        <v>1043</v>
      </c>
      <c r="F68" s="10">
        <v>1030</v>
      </c>
      <c r="G68" s="10">
        <v>1021</v>
      </c>
      <c r="H68" s="2">
        <f t="shared" si="1"/>
        <v>1028.6666666666667</v>
      </c>
    </row>
    <row r="69" spans="2:8">
      <c r="B69" t="s">
        <v>247</v>
      </c>
      <c r="D69" s="9">
        <v>1157</v>
      </c>
      <c r="E69" s="9">
        <v>1113</v>
      </c>
      <c r="F69" s="10">
        <v>1070</v>
      </c>
      <c r="G69" s="10">
        <v>1061</v>
      </c>
      <c r="H69" s="2">
        <f t="shared" si="1"/>
        <v>1113.3333333333333</v>
      </c>
    </row>
    <row r="70" spans="2:8">
      <c r="B70" t="s">
        <v>248</v>
      </c>
      <c r="D70" s="9">
        <v>693</v>
      </c>
      <c r="E70" s="9">
        <v>651</v>
      </c>
      <c r="F70" s="10">
        <v>685</v>
      </c>
      <c r="G70" s="10">
        <v>689</v>
      </c>
      <c r="H70" s="2">
        <f t="shared" si="1"/>
        <v>676.33333333333337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0"/>
  <sheetViews>
    <sheetView workbookViewId="0">
      <selection activeCell="S81" sqref="S81"/>
    </sheetView>
  </sheetViews>
  <sheetFormatPr defaultRowHeight="13.5"/>
  <cols>
    <col min="1" max="1" width="10.875" customWidth="1"/>
  </cols>
  <sheetData>
    <row r="1" spans="1:6">
      <c r="A1" s="20" t="str">
        <f>'１月'!B50</f>
        <v>東京都区部</v>
      </c>
      <c r="B1" s="20">
        <v>2020</v>
      </c>
      <c r="C1" s="20">
        <v>2019</v>
      </c>
      <c r="D1" s="20">
        <v>2018</v>
      </c>
      <c r="E1" s="20">
        <v>2017</v>
      </c>
      <c r="F1" s="20">
        <v>2016</v>
      </c>
    </row>
    <row r="2" spans="1:6">
      <c r="A2" t="s">
        <v>0</v>
      </c>
      <c r="B2">
        <f>'１月'!C$50</f>
        <v>7933</v>
      </c>
      <c r="C2">
        <f>'１月'!D$50</f>
        <v>8351</v>
      </c>
      <c r="D2">
        <f>'１月'!E$50</f>
        <v>8106</v>
      </c>
      <c r="E2">
        <f>'１月'!F$50</f>
        <v>7964</v>
      </c>
      <c r="F2">
        <f>'１月'!G$50</f>
        <v>7090</v>
      </c>
    </row>
    <row r="3" spans="1:6">
      <c r="A3" t="s">
        <v>194</v>
      </c>
      <c r="B3">
        <f>'２月'!C$50</f>
        <v>6664</v>
      </c>
      <c r="C3">
        <f>'２月'!D$50</f>
        <v>7243</v>
      </c>
      <c r="D3">
        <f>'２月'!E$50</f>
        <v>7430</v>
      </c>
      <c r="E3">
        <f>'２月'!F$50</f>
        <v>6829</v>
      </c>
      <c r="F3">
        <f>'２月'!G$50</f>
        <v>6898</v>
      </c>
    </row>
    <row r="4" spans="1:6">
      <c r="A4" t="s">
        <v>195</v>
      </c>
      <c r="B4">
        <f>'３月'!C$50</f>
        <v>7112</v>
      </c>
      <c r="C4">
        <f>'３月'!D$50</f>
        <v>7071</v>
      </c>
      <c r="D4">
        <f>'３月'!E$50</f>
        <v>6937</v>
      </c>
      <c r="E4">
        <f>'３月'!F$50</f>
        <v>7035</v>
      </c>
      <c r="F4">
        <f>'３月'!G$50</f>
        <v>6760</v>
      </c>
    </row>
    <row r="5" spans="1:6">
      <c r="A5" t="s">
        <v>196</v>
      </c>
      <c r="B5">
        <f>'４月'!C$50</f>
        <v>6623</v>
      </c>
      <c r="C5">
        <f>'４月'!D$50</f>
        <v>6329</v>
      </c>
      <c r="D5">
        <f>'４月'!E$50</f>
        <v>6244</v>
      </c>
      <c r="E5">
        <f>'４月'!F$50</f>
        <v>6583</v>
      </c>
      <c r="F5">
        <f>'４月'!G$50</f>
        <v>6258</v>
      </c>
    </row>
    <row r="6" spans="1:6">
      <c r="A6" t="s">
        <v>197</v>
      </c>
      <c r="B6">
        <f>'５月'!C$50</f>
        <v>6675</v>
      </c>
      <c r="C6">
        <f>'５月'!D$50</f>
        <v>6850</v>
      </c>
      <c r="D6">
        <f>'５月'!E$50</f>
        <v>6406</v>
      </c>
      <c r="E6">
        <f>'５月'!F$50</f>
        <v>6321</v>
      </c>
      <c r="F6">
        <f>'５月'!G$50</f>
        <v>6222</v>
      </c>
    </row>
    <row r="7" spans="1:6">
      <c r="A7" t="s">
        <v>210</v>
      </c>
      <c r="B7">
        <f>'６月'!C$50</f>
        <v>5850</v>
      </c>
      <c r="C7">
        <f>'６月'!D$50</f>
        <v>5933</v>
      </c>
      <c r="D7">
        <f>'６月'!E$50</f>
        <v>5968</v>
      </c>
      <c r="E7">
        <f>'６月'!F$50</f>
        <v>5738</v>
      </c>
      <c r="F7">
        <f>'６月'!G$50</f>
        <v>5728</v>
      </c>
    </row>
    <row r="8" spans="1:6">
      <c r="A8" t="s">
        <v>211</v>
      </c>
      <c r="C8">
        <f>'７月'!D$50</f>
        <v>6313</v>
      </c>
      <c r="D8">
        <f>'７月'!E$50</f>
        <v>6504</v>
      </c>
      <c r="E8">
        <f>'７月'!F$50</f>
        <v>6039</v>
      </c>
      <c r="F8">
        <f>'７月'!G$50</f>
        <v>5727</v>
      </c>
    </row>
    <row r="9" spans="1:6">
      <c r="A9" t="s">
        <v>212</v>
      </c>
      <c r="C9">
        <f>'８月'!D$50</f>
        <v>6712</v>
      </c>
      <c r="D9">
        <f>'８月'!E$50</f>
        <v>6593</v>
      </c>
      <c r="E9">
        <f>'８月'!F$50</f>
        <v>6271</v>
      </c>
      <c r="F9">
        <f>'８月'!G$50</f>
        <v>6242</v>
      </c>
    </row>
    <row r="10" spans="1:6">
      <c r="A10" t="s">
        <v>213</v>
      </c>
      <c r="C10">
        <f>'９月'!D$50</f>
        <v>6407</v>
      </c>
      <c r="D10">
        <f>'９月'!E$50</f>
        <v>6182</v>
      </c>
      <c r="E10">
        <f>'９月'!F$50</f>
        <v>6166</v>
      </c>
      <c r="F10">
        <f>'９月'!G$50</f>
        <v>5968</v>
      </c>
    </row>
    <row r="11" spans="1:6">
      <c r="A11" t="s">
        <v>214</v>
      </c>
      <c r="C11">
        <f>'１０月'!D$50</f>
        <v>6809</v>
      </c>
      <c r="D11">
        <f>'１０月'!E$50</f>
        <v>6793</v>
      </c>
      <c r="E11">
        <f>'１０月'!F$50</f>
        <v>6672</v>
      </c>
      <c r="F11">
        <f>'１０月'!G$50</f>
        <v>6698</v>
      </c>
    </row>
    <row r="12" spans="1:6">
      <c r="A12" t="s">
        <v>215</v>
      </c>
      <c r="C12">
        <f>'１１月'!D$50</f>
        <v>6909</v>
      </c>
      <c r="D12">
        <f>'１１月'!E$50</f>
        <v>6635</v>
      </c>
      <c r="E12">
        <f>'１１月'!F$50</f>
        <v>6654</v>
      </c>
      <c r="F12">
        <f>'１１月'!G$50</f>
        <v>6733</v>
      </c>
    </row>
    <row r="13" spans="1:6">
      <c r="A13" t="s">
        <v>216</v>
      </c>
      <c r="C13">
        <f>'１２月'!D$50</f>
        <v>7303</v>
      </c>
      <c r="D13">
        <f>'１２月'!E$50</f>
        <v>7362</v>
      </c>
      <c r="E13">
        <f>'１２月'!F$50</f>
        <v>7311</v>
      </c>
      <c r="F13">
        <f>'１２月'!G$50</f>
        <v>7311</v>
      </c>
    </row>
    <row r="21" spans="1:6">
      <c r="A21" s="20" t="str">
        <f>'１月'!B51</f>
        <v>札幌市</v>
      </c>
      <c r="B21" s="20">
        <v>2020</v>
      </c>
      <c r="C21" s="20">
        <v>2019</v>
      </c>
      <c r="D21" s="20">
        <v>2018</v>
      </c>
      <c r="E21" s="20">
        <v>2017</v>
      </c>
      <c r="F21" s="20">
        <v>2016</v>
      </c>
    </row>
    <row r="22" spans="1:6">
      <c r="A22" t="s">
        <v>0</v>
      </c>
      <c r="B22">
        <f>'１月'!C$51</f>
        <v>1850</v>
      </c>
      <c r="C22">
        <f>'１月'!D$51</f>
        <v>1950</v>
      </c>
      <c r="D22">
        <f>'１月'!E$51</f>
        <v>1841</v>
      </c>
      <c r="E22">
        <f>'１月'!F$51</f>
        <v>1827</v>
      </c>
      <c r="F22">
        <f>'１月'!G$51</f>
        <v>1732</v>
      </c>
    </row>
    <row r="23" spans="1:6">
      <c r="A23" t="s">
        <v>194</v>
      </c>
      <c r="B23">
        <f>'２月'!C$51</f>
        <v>1666</v>
      </c>
      <c r="C23">
        <f>'２月'!D$51</f>
        <v>1625</v>
      </c>
      <c r="D23">
        <f>'２月'!E$51</f>
        <v>1681</v>
      </c>
      <c r="E23">
        <f>'２月'!F$51</f>
        <v>1544</v>
      </c>
      <c r="F23">
        <f>'２月'!G$51</f>
        <v>1540</v>
      </c>
    </row>
    <row r="24" spans="1:6">
      <c r="A24" t="s">
        <v>195</v>
      </c>
      <c r="B24">
        <f>'３月'!C$51</f>
        <v>1733</v>
      </c>
      <c r="C24">
        <f>'３月'!D$51</f>
        <v>1734</v>
      </c>
      <c r="D24">
        <f>'３月'!E$51</f>
        <v>1766</v>
      </c>
      <c r="E24">
        <f>'３月'!F$51</f>
        <v>1656</v>
      </c>
      <c r="F24">
        <f>'３月'!G$51</f>
        <v>1584</v>
      </c>
    </row>
    <row r="25" spans="1:6">
      <c r="A25" t="s">
        <v>196</v>
      </c>
      <c r="B25">
        <f>'４月'!C$51</f>
        <v>1636</v>
      </c>
      <c r="C25">
        <f>'４月'!D$51</f>
        <v>1606</v>
      </c>
      <c r="D25">
        <f>'４月'!E$51</f>
        <v>1550</v>
      </c>
      <c r="E25">
        <f>'４月'!F$51</f>
        <v>1512</v>
      </c>
      <c r="F25">
        <f>'４月'!G$51</f>
        <v>1481</v>
      </c>
    </row>
    <row r="26" spans="1:6">
      <c r="A26" t="s">
        <v>197</v>
      </c>
      <c r="B26">
        <f>'５月'!C$51</f>
        <v>1731</v>
      </c>
      <c r="C26">
        <f>'５月'!D$51</f>
        <v>1604</v>
      </c>
      <c r="D26">
        <f>'５月'!E$51</f>
        <v>1605</v>
      </c>
      <c r="E26">
        <f>'５月'!F$51</f>
        <v>1542</v>
      </c>
      <c r="F26">
        <f>'５月'!G$51</f>
        <v>1528</v>
      </c>
    </row>
    <row r="27" spans="1:6">
      <c r="A27" t="s">
        <v>210</v>
      </c>
      <c r="B27">
        <f>'６月'!C$51</f>
        <v>1553</v>
      </c>
      <c r="C27">
        <f>'６月'!D$51</f>
        <v>1529</v>
      </c>
      <c r="D27">
        <f>'６月'!E$51</f>
        <v>1457</v>
      </c>
      <c r="E27">
        <f>'６月'!F$51</f>
        <v>1428</v>
      </c>
      <c r="F27">
        <f>'６月'!G$51</f>
        <v>1438</v>
      </c>
    </row>
    <row r="28" spans="1:6">
      <c r="A28" t="s">
        <v>211</v>
      </c>
      <c r="C28">
        <f>'７月'!D$51</f>
        <v>1606</v>
      </c>
      <c r="D28">
        <f>'７月'!E$51</f>
        <v>1538</v>
      </c>
      <c r="E28">
        <f>'７月'!F$51</f>
        <v>1592</v>
      </c>
      <c r="F28">
        <f>'７月'!G$51</f>
        <v>1466</v>
      </c>
    </row>
    <row r="29" spans="1:6">
      <c r="A29" t="s">
        <v>212</v>
      </c>
      <c r="C29">
        <f>'８月'!D$51</f>
        <v>1648</v>
      </c>
      <c r="D29">
        <f>'８月'!E$51</f>
        <v>1525</v>
      </c>
      <c r="E29">
        <f>'８月'!F$51</f>
        <v>1590</v>
      </c>
      <c r="F29">
        <f>'８月'!G$51</f>
        <v>1508</v>
      </c>
    </row>
    <row r="30" spans="1:6">
      <c r="A30" t="s">
        <v>213</v>
      </c>
      <c r="C30">
        <f>'９月'!D$51</f>
        <v>1575</v>
      </c>
      <c r="D30">
        <f>'９月'!E$51</f>
        <v>1616</v>
      </c>
      <c r="E30">
        <f>'９月'!F$51</f>
        <v>1437</v>
      </c>
      <c r="F30">
        <f>'９月'!G$51</f>
        <v>1564</v>
      </c>
    </row>
    <row r="31" spans="1:6">
      <c r="A31" t="s">
        <v>214</v>
      </c>
      <c r="C31">
        <f>'１０月'!D$51</f>
        <v>1746</v>
      </c>
      <c r="D31">
        <f>'１０月'!E$51</f>
        <v>1602</v>
      </c>
      <c r="E31">
        <f>'１０月'!F$51</f>
        <v>1602</v>
      </c>
      <c r="F31">
        <f>'１０月'!G$51</f>
        <v>1680</v>
      </c>
    </row>
    <row r="32" spans="1:6">
      <c r="A32" t="s">
        <v>215</v>
      </c>
      <c r="C32">
        <f>'１１月'!D$51</f>
        <v>1629</v>
      </c>
      <c r="D32">
        <f>'１１月'!E$51</f>
        <v>1706</v>
      </c>
      <c r="E32">
        <f>'１１月'!F$51</f>
        <v>1580</v>
      </c>
      <c r="F32">
        <f>'１１月'!G$51</f>
        <v>1587</v>
      </c>
    </row>
    <row r="33" spans="1:6">
      <c r="A33" t="s">
        <v>216</v>
      </c>
      <c r="C33">
        <f>'１２月'!D$51</f>
        <v>1720</v>
      </c>
      <c r="D33">
        <f>'１２月'!E$51</f>
        <v>1739</v>
      </c>
      <c r="E33">
        <f>'１２月'!F$51</f>
        <v>1569</v>
      </c>
      <c r="F33">
        <f>'１２月'!G$51</f>
        <v>1687</v>
      </c>
    </row>
    <row r="41" spans="1:6">
      <c r="A41" s="20" t="str">
        <f>'１月'!B69</f>
        <v>福岡市</v>
      </c>
      <c r="B41" s="20">
        <v>2020</v>
      </c>
      <c r="C41" s="20">
        <v>2019</v>
      </c>
      <c r="D41" s="20">
        <v>2018</v>
      </c>
      <c r="E41" s="20">
        <v>2017</v>
      </c>
      <c r="F41" s="20">
        <v>2016</v>
      </c>
    </row>
    <row r="42" spans="1:6">
      <c r="A42" t="s">
        <v>218</v>
      </c>
      <c r="B42">
        <f>'１月'!C$69</f>
        <v>1197</v>
      </c>
      <c r="C42">
        <f>'１月'!D$69</f>
        <v>1234</v>
      </c>
      <c r="D42">
        <f>'１月'!E$69</f>
        <v>1218</v>
      </c>
      <c r="E42">
        <f>'１月'!F$69</f>
        <v>1197</v>
      </c>
      <c r="F42">
        <f>'１月'!G$69</f>
        <v>1068</v>
      </c>
    </row>
    <row r="43" spans="1:6">
      <c r="A43" t="s">
        <v>219</v>
      </c>
      <c r="B43">
        <f>'２月'!C$69</f>
        <v>1082</v>
      </c>
      <c r="C43">
        <f>'２月'!D$69</f>
        <v>1073</v>
      </c>
      <c r="D43">
        <f>'２月'!E$69</f>
        <v>1058</v>
      </c>
      <c r="E43">
        <f>'２月'!F$69</f>
        <v>1029</v>
      </c>
      <c r="F43">
        <f>'２月'!G$69</f>
        <v>1016</v>
      </c>
    </row>
    <row r="44" spans="1:6">
      <c r="A44" t="s">
        <v>220</v>
      </c>
      <c r="B44">
        <f>'３月'!C$69</f>
        <v>1103</v>
      </c>
      <c r="C44">
        <f>'３月'!D$69</f>
        <v>1080</v>
      </c>
      <c r="D44">
        <f>'３月'!E$69</f>
        <v>1152</v>
      </c>
      <c r="E44">
        <f>'３月'!F$69</f>
        <v>1141</v>
      </c>
      <c r="F44">
        <f>'３月'!G$69</f>
        <v>1040</v>
      </c>
    </row>
    <row r="45" spans="1:6">
      <c r="A45" t="s">
        <v>221</v>
      </c>
      <c r="B45">
        <f>'４月'!C$69</f>
        <v>1050</v>
      </c>
      <c r="C45">
        <f>'４月'!D$69</f>
        <v>1054</v>
      </c>
      <c r="D45">
        <f>'４月'!E$69</f>
        <v>989</v>
      </c>
      <c r="E45">
        <f>'４月'!F$69</f>
        <v>950</v>
      </c>
      <c r="F45">
        <f>'４月'!G$69</f>
        <v>894</v>
      </c>
    </row>
    <row r="46" spans="1:6">
      <c r="A46" t="s">
        <v>222</v>
      </c>
      <c r="B46">
        <f>'５月'!C$69</f>
        <v>1007</v>
      </c>
      <c r="C46">
        <f>'５月'!D$69</f>
        <v>1032</v>
      </c>
      <c r="D46">
        <f>'５月'!E$69</f>
        <v>1008</v>
      </c>
      <c r="E46">
        <f>'５月'!F$69</f>
        <v>1051</v>
      </c>
      <c r="F46">
        <f>'５月'!G$69</f>
        <v>950</v>
      </c>
    </row>
    <row r="47" spans="1:6">
      <c r="A47" t="s">
        <v>223</v>
      </c>
      <c r="B47">
        <f>'６月'!C$69</f>
        <v>958</v>
      </c>
      <c r="C47">
        <f>'６月'!D$69</f>
        <v>957</v>
      </c>
      <c r="D47">
        <f>'６月'!E$69</f>
        <v>942</v>
      </c>
      <c r="E47">
        <f>'６月'!F$69</f>
        <v>931</v>
      </c>
      <c r="F47">
        <f>'６月'!G$69</f>
        <v>850</v>
      </c>
    </row>
    <row r="48" spans="1:6">
      <c r="A48" t="s">
        <v>224</v>
      </c>
      <c r="C48">
        <f>'７月'!D$69</f>
        <v>1028</v>
      </c>
      <c r="D48">
        <f>'７月'!E$69</f>
        <v>975</v>
      </c>
      <c r="E48">
        <f>'７月'!F$69</f>
        <v>1002</v>
      </c>
      <c r="F48">
        <f>'７月'!G$69</f>
        <v>929</v>
      </c>
    </row>
    <row r="49" spans="1:6">
      <c r="A49" t="s">
        <v>225</v>
      </c>
      <c r="C49">
        <f>'８月'!D$69</f>
        <v>1047</v>
      </c>
      <c r="D49">
        <f>'８月'!E$69</f>
        <v>952</v>
      </c>
      <c r="E49">
        <f>'８月'!F$69</f>
        <v>948</v>
      </c>
      <c r="F49">
        <f>'８月'!G$69</f>
        <v>976</v>
      </c>
    </row>
    <row r="50" spans="1:6">
      <c r="A50" t="s">
        <v>226</v>
      </c>
      <c r="C50">
        <f>'９月'!D$69</f>
        <v>1037</v>
      </c>
      <c r="D50">
        <f>'９月'!E$69</f>
        <v>943</v>
      </c>
      <c r="E50">
        <f>'９月'!F$69</f>
        <v>917</v>
      </c>
      <c r="F50">
        <f>'９月'!G$69</f>
        <v>880</v>
      </c>
    </row>
    <row r="51" spans="1:6">
      <c r="A51" t="s">
        <v>227</v>
      </c>
      <c r="C51">
        <f>'１０月'!D$69</f>
        <v>1032</v>
      </c>
      <c r="D51">
        <f>'１０月'!E$69</f>
        <v>1009</v>
      </c>
      <c r="E51">
        <f>'１０月'!F$69</f>
        <v>960</v>
      </c>
      <c r="F51">
        <f>'１０月'!G$69</f>
        <v>954</v>
      </c>
    </row>
    <row r="52" spans="1:6">
      <c r="A52" t="s">
        <v>228</v>
      </c>
      <c r="C52">
        <f>'１１月'!D$69</f>
        <v>1125</v>
      </c>
      <c r="D52">
        <f>'１１月'!E$69</f>
        <v>1064</v>
      </c>
      <c r="E52">
        <f>'１１月'!F$69</f>
        <v>1033</v>
      </c>
      <c r="F52">
        <f>'１１月'!G$69</f>
        <v>990</v>
      </c>
    </row>
    <row r="53" spans="1:6">
      <c r="A53" t="s">
        <v>217</v>
      </c>
      <c r="C53">
        <f>'１２月'!D$69</f>
        <v>1157</v>
      </c>
      <c r="D53">
        <f>'１２月'!E$69</f>
        <v>1113</v>
      </c>
      <c r="E53">
        <f>'１２月'!F$69</f>
        <v>1070</v>
      </c>
      <c r="F53">
        <f>'１２月'!G$69</f>
        <v>1061</v>
      </c>
    </row>
    <row r="61" spans="1:6">
      <c r="A61" s="20" t="str">
        <f>'１月'!B49</f>
        <v>沖縄</v>
      </c>
      <c r="B61" s="20">
        <v>2020</v>
      </c>
      <c r="C61" s="20">
        <v>2019</v>
      </c>
      <c r="D61" s="20">
        <v>2018</v>
      </c>
      <c r="E61" s="20">
        <v>2017</v>
      </c>
      <c r="F61" s="20">
        <v>2016</v>
      </c>
    </row>
    <row r="62" spans="1:6">
      <c r="A62" t="s">
        <v>218</v>
      </c>
      <c r="B62">
        <f>'１月'!C49</f>
        <v>1126</v>
      </c>
      <c r="C62">
        <f>'１月'!D$49</f>
        <v>1164</v>
      </c>
      <c r="D62">
        <f>'１月'!E$49</f>
        <v>1216</v>
      </c>
      <c r="E62">
        <f>'１月'!F$49</f>
        <v>1084</v>
      </c>
      <c r="F62">
        <f>'１月'!G$49</f>
        <v>1044</v>
      </c>
    </row>
    <row r="63" spans="1:6">
      <c r="A63" t="s">
        <v>219</v>
      </c>
      <c r="B63">
        <f>'２月'!C49</f>
        <v>1097</v>
      </c>
      <c r="C63">
        <f>'２月'!D$49</f>
        <v>987</v>
      </c>
      <c r="D63">
        <f>'２月'!E$49</f>
        <v>1031</v>
      </c>
      <c r="E63">
        <f>'２月'!F$49</f>
        <v>1025</v>
      </c>
      <c r="F63">
        <f>'２月'!G$49</f>
        <v>1035</v>
      </c>
    </row>
    <row r="64" spans="1:6">
      <c r="A64" t="s">
        <v>220</v>
      </c>
      <c r="B64">
        <f>'３月'!C49</f>
        <v>1101</v>
      </c>
      <c r="C64">
        <f>'３月'!D$49</f>
        <v>1021</v>
      </c>
      <c r="D64">
        <f>'３月'!E$49</f>
        <v>1150</v>
      </c>
      <c r="E64">
        <f>'３月'!F$49</f>
        <v>1165</v>
      </c>
      <c r="F64">
        <f>'３月'!G$49</f>
        <v>1099</v>
      </c>
    </row>
    <row r="65" spans="1:6">
      <c r="A65" t="s">
        <v>221</v>
      </c>
      <c r="B65">
        <f>'４月'!C49</f>
        <v>997</v>
      </c>
      <c r="C65">
        <f>'４月'!D$49</f>
        <v>1034</v>
      </c>
      <c r="D65">
        <f>'４月'!E$49</f>
        <v>1011</v>
      </c>
      <c r="E65">
        <f>'４月'!F$49</f>
        <v>969</v>
      </c>
      <c r="F65">
        <f>'４月'!G$49</f>
        <v>981</v>
      </c>
    </row>
    <row r="66" spans="1:6">
      <c r="A66" t="s">
        <v>222</v>
      </c>
      <c r="B66">
        <f>'５月'!C49</f>
        <v>1039</v>
      </c>
      <c r="C66">
        <f>'５月'!D$49</f>
        <v>1088</v>
      </c>
      <c r="D66">
        <f>'５月'!E$49</f>
        <v>1038</v>
      </c>
      <c r="E66">
        <f>'５月'!F$49</f>
        <v>937</v>
      </c>
      <c r="F66">
        <f>'５月'!G$49</f>
        <v>990</v>
      </c>
    </row>
    <row r="67" spans="1:6">
      <c r="A67" t="s">
        <v>223</v>
      </c>
      <c r="C67">
        <f>'６月'!D$49</f>
        <v>982</v>
      </c>
      <c r="D67">
        <f>'６月'!E$49</f>
        <v>1002</v>
      </c>
      <c r="E67">
        <f>'６月'!F$49</f>
        <v>898</v>
      </c>
      <c r="F67">
        <f>'６月'!G$49</f>
        <v>983</v>
      </c>
    </row>
    <row r="68" spans="1:6">
      <c r="A68" t="s">
        <v>224</v>
      </c>
      <c r="C68">
        <f>'７月'!D$49</f>
        <v>1200</v>
      </c>
      <c r="D68">
        <f>'７月'!E$49</f>
        <v>1035</v>
      </c>
      <c r="E68">
        <f>'７月'!F$49</f>
        <v>1026</v>
      </c>
      <c r="F68">
        <f>'７月'!G$49</f>
        <v>996</v>
      </c>
    </row>
    <row r="69" spans="1:6">
      <c r="A69" t="s">
        <v>225</v>
      </c>
      <c r="C69">
        <f>'８月'!D$49</f>
        <v>1129</v>
      </c>
      <c r="D69">
        <f>'８月'!E$49</f>
        <v>1052</v>
      </c>
      <c r="E69">
        <f>'８月'!F$49</f>
        <v>1135</v>
      </c>
      <c r="F69">
        <f>'８月'!G$49</f>
        <v>1062</v>
      </c>
    </row>
    <row r="70" spans="1:6">
      <c r="A70" t="s">
        <v>226</v>
      </c>
      <c r="C70">
        <f>'９月'!D$49</f>
        <v>1107</v>
      </c>
      <c r="D70">
        <f>'９月'!E$49</f>
        <v>998</v>
      </c>
      <c r="E70">
        <f>'９月'!F$49</f>
        <v>1002</v>
      </c>
      <c r="F70">
        <f>'９月'!G$49</f>
        <v>902</v>
      </c>
    </row>
    <row r="71" spans="1:6">
      <c r="A71" t="s">
        <v>227</v>
      </c>
      <c r="C71">
        <f>'１０月'!D$49</f>
        <v>1095</v>
      </c>
      <c r="D71">
        <f>'１０月'!E$49</f>
        <v>1035</v>
      </c>
      <c r="E71">
        <f>'１０月'!F$49</f>
        <v>1007</v>
      </c>
      <c r="F71">
        <f>'１０月'!G$49</f>
        <v>1000</v>
      </c>
    </row>
    <row r="72" spans="1:6">
      <c r="A72" t="s">
        <v>228</v>
      </c>
      <c r="C72">
        <f>'１１月'!D$49</f>
        <v>1016</v>
      </c>
      <c r="D72">
        <f>'１１月'!E$49</f>
        <v>928</v>
      </c>
      <c r="E72">
        <f>'１１月'!F$49</f>
        <v>945</v>
      </c>
      <c r="F72">
        <f>'１１月'!G$49</f>
        <v>1001</v>
      </c>
    </row>
    <row r="73" spans="1:6">
      <c r="A73" t="s">
        <v>217</v>
      </c>
      <c r="C73">
        <f>'１２月'!D$49</f>
        <v>1133</v>
      </c>
      <c r="D73">
        <f>'１２月'!E$49</f>
        <v>1015</v>
      </c>
      <c r="E73">
        <f>'１２月'!F$49</f>
        <v>1102</v>
      </c>
      <c r="F73">
        <f>'１２月'!G$49</f>
        <v>1029</v>
      </c>
    </row>
    <row r="80" spans="1:6">
      <c r="A80" t="s">
        <v>250</v>
      </c>
      <c r="B80">
        <v>68</v>
      </c>
      <c r="C80" t="str">
        <f ca="1">OFFSET('１月'!$A$1, B80-1,1)</f>
        <v>北九州市</v>
      </c>
    </row>
    <row r="82" spans="1:6">
      <c r="A82" s="20"/>
      <c r="B82" s="20">
        <v>2020</v>
      </c>
      <c r="C82" s="20">
        <v>2019</v>
      </c>
      <c r="D82" s="20">
        <v>2018</v>
      </c>
      <c r="E82" s="20">
        <v>2017</v>
      </c>
      <c r="F82" s="20">
        <v>2016</v>
      </c>
    </row>
    <row r="83" spans="1:6">
      <c r="A83" t="s">
        <v>218</v>
      </c>
      <c r="B83">
        <f ca="1">OFFSET('１月'!C$1,$B$80-1,0)</f>
        <v>1076</v>
      </c>
      <c r="C83">
        <f ca="1">OFFSET('１月'!D$1,$B$80-1,0)</f>
        <v>1142</v>
      </c>
      <c r="D83">
        <f ca="1">OFFSET('１月'!E$1,$B$80-1,0)</f>
        <v>1199</v>
      </c>
      <c r="E83">
        <f ca="1">OFFSET('１月'!F$1,$B$80-1,0)</f>
        <v>1098</v>
      </c>
      <c r="F83">
        <f ca="1">OFFSET('１月'!G$1,$B$80-1,0)</f>
        <v>993</v>
      </c>
    </row>
    <row r="84" spans="1:6">
      <c r="A84" t="s">
        <v>219</v>
      </c>
      <c r="B84">
        <f ca="1">OFFSET('２月'!C$1,$B$80-1,0)</f>
        <v>938</v>
      </c>
      <c r="C84">
        <f ca="1">OFFSET('２月'!D$1,$B$80-1,0)</f>
        <v>966</v>
      </c>
      <c r="D84">
        <f ca="1">OFFSET('２月'!E$1,$B$80-1,0)</f>
        <v>1064</v>
      </c>
      <c r="E84">
        <f ca="1">OFFSET('２月'!F$1,$B$80-1,0)</f>
        <v>894</v>
      </c>
      <c r="F84">
        <f ca="1">OFFSET('２月'!G$1,$B$80-1,0)</f>
        <v>965</v>
      </c>
    </row>
    <row r="85" spans="1:6">
      <c r="A85" t="s">
        <v>220</v>
      </c>
      <c r="B85">
        <f ca="1">OFFSET('３月'!C$1,$B$80-1,0)</f>
        <v>990</v>
      </c>
      <c r="C85">
        <f ca="1">OFFSET('３月'!D$1,$B$80-1,0)</f>
        <v>1021</v>
      </c>
      <c r="D85">
        <f ca="1">OFFSET('３月'!E$1,$B$80-1,0)</f>
        <v>998</v>
      </c>
      <c r="E85">
        <f ca="1">OFFSET('３月'!F$1,$B$80-1,0)</f>
        <v>1055</v>
      </c>
      <c r="F85">
        <f ca="1">OFFSET('３月'!G$1,$B$80-1,0)</f>
        <v>949</v>
      </c>
    </row>
    <row r="86" spans="1:6">
      <c r="A86" t="s">
        <v>221</v>
      </c>
      <c r="B86">
        <f ca="1">OFFSET('４月'!C$1,$B$80-1,0)</f>
        <v>952</v>
      </c>
      <c r="C86">
        <f ca="1">OFFSET('４月'!D$1,$B$80-1,0)</f>
        <v>914</v>
      </c>
      <c r="D86">
        <f ca="1">OFFSET('４月'!E$1,$B$80-1,0)</f>
        <v>876</v>
      </c>
      <c r="E86">
        <f ca="1">OFFSET('４月'!F$1,$B$80-1,0)</f>
        <v>873</v>
      </c>
      <c r="F86">
        <f ca="1">OFFSET('４月'!G$1,$B$80-1,0)</f>
        <v>858</v>
      </c>
    </row>
    <row r="87" spans="1:6">
      <c r="A87" t="s">
        <v>222</v>
      </c>
      <c r="B87">
        <f ca="1">OFFSET('５月'!C$1,$B$80-1,0)</f>
        <v>878</v>
      </c>
      <c r="C87">
        <f ca="1">OFFSET('５月'!D$1,$B$80-1,0)</f>
        <v>923</v>
      </c>
      <c r="D87">
        <f ca="1">OFFSET('５月'!E$1,$B$80-1,0)</f>
        <v>891</v>
      </c>
      <c r="E87">
        <f ca="1">OFFSET('５月'!F$1,$B$80-1,0)</f>
        <v>940</v>
      </c>
      <c r="F87">
        <f ca="1">OFFSET('５月'!G$1,$B$80-1,0)</f>
        <v>863</v>
      </c>
    </row>
    <row r="88" spans="1:6">
      <c r="A88" t="s">
        <v>223</v>
      </c>
      <c r="B88">
        <f ca="1">OFFSET('６月'!C$1,$B$80-1,0)</f>
        <v>824</v>
      </c>
      <c r="C88">
        <f ca="1">OFFSET('６月'!D$1,$B$80-1,0)</f>
        <v>859</v>
      </c>
      <c r="D88">
        <f ca="1">OFFSET('６月'!E$1,$B$80-1,0)</f>
        <v>861</v>
      </c>
      <c r="E88">
        <f ca="1">OFFSET('６月'!F$1,$B$80-1,0)</f>
        <v>863</v>
      </c>
      <c r="F88">
        <f ca="1">OFFSET('６月'!G$1,$B$80-1,0)</f>
        <v>831</v>
      </c>
    </row>
    <row r="89" spans="1:6">
      <c r="A89" t="s">
        <v>224</v>
      </c>
      <c r="C89">
        <f ca="1">OFFSET('７月'!D$1,$B$80-1,0)</f>
        <v>839</v>
      </c>
      <c r="D89">
        <f ca="1">OFFSET('７月'!E$1,$B$80-1,0)</f>
        <v>849</v>
      </c>
      <c r="E89">
        <f ca="1">OFFSET('７月'!F$1,$B$80-1,0)</f>
        <v>887</v>
      </c>
      <c r="F89">
        <f ca="1">OFFSET('７月'!G$1,$B$80-1,0)</f>
        <v>900</v>
      </c>
    </row>
    <row r="90" spans="1:6">
      <c r="A90" t="s">
        <v>225</v>
      </c>
      <c r="C90">
        <f ca="1">OFFSET('８月'!D$1,$B$80-1,0)</f>
        <v>945</v>
      </c>
      <c r="D90">
        <f ca="1">OFFSET('８月'!E$1,$B$80-1,0)</f>
        <v>928</v>
      </c>
      <c r="E90">
        <f ca="1">OFFSET('８月'!F$1,$B$80-1,0)</f>
        <v>921</v>
      </c>
      <c r="F90">
        <f ca="1">OFFSET('８月'!G$1,$B$80-1,0)</f>
        <v>891</v>
      </c>
    </row>
    <row r="91" spans="1:6">
      <c r="A91" t="s">
        <v>226</v>
      </c>
      <c r="C91">
        <f ca="1">OFFSET('９月'!D$1,$B$80-1,0)</f>
        <v>852</v>
      </c>
      <c r="D91">
        <f ca="1">OFFSET('９月'!E$1,$B$80-1,0)</f>
        <v>898</v>
      </c>
      <c r="E91">
        <f ca="1">OFFSET('９月'!F$1,$B$80-1,0)</f>
        <v>883</v>
      </c>
      <c r="F91">
        <f ca="1">OFFSET('９月'!G$1,$B$80-1,0)</f>
        <v>826</v>
      </c>
    </row>
    <row r="92" spans="1:6">
      <c r="A92" t="s">
        <v>227</v>
      </c>
      <c r="C92">
        <f ca="1">OFFSET('１０月'!D$1,$B$80-1,0)</f>
        <v>976</v>
      </c>
      <c r="D92">
        <f ca="1">OFFSET('１０月'!E$1,$B$80-1,0)</f>
        <v>926</v>
      </c>
      <c r="E92">
        <f ca="1">OFFSET('１０月'!F$1,$B$80-1,0)</f>
        <v>950</v>
      </c>
      <c r="F92">
        <f ca="1">OFFSET('１０月'!G$1,$B$80-1,0)</f>
        <v>870</v>
      </c>
    </row>
    <row r="93" spans="1:6">
      <c r="A93" t="s">
        <v>228</v>
      </c>
      <c r="C93">
        <f ca="1">OFFSET('１１月'!D$1,$B$80-1,0)</f>
        <v>939</v>
      </c>
      <c r="D93">
        <f ca="1">OFFSET('１１月'!E$1,$B$80-1,0)</f>
        <v>942</v>
      </c>
      <c r="E93">
        <f ca="1">OFFSET('１１月'!F$1,$B$80-1,0)</f>
        <v>927</v>
      </c>
      <c r="F93">
        <f ca="1">OFFSET('１１月'!G$1,$B$80-1,0)</f>
        <v>938</v>
      </c>
    </row>
    <row r="94" spans="1:6">
      <c r="A94" t="s">
        <v>217</v>
      </c>
      <c r="C94">
        <f ca="1">OFFSET('１２月'!D$1,$B$80-1,0)</f>
        <v>1013</v>
      </c>
      <c r="D94">
        <f ca="1">OFFSET('１２月'!E$1,$B$80-1,0)</f>
        <v>1043</v>
      </c>
      <c r="E94">
        <f ca="1">OFFSET('１２月'!F$1,$B$80-1,0)</f>
        <v>1030</v>
      </c>
      <c r="F94">
        <f ca="1">OFFSET('１２月'!G$1,$B$80-1,0)</f>
        <v>1021</v>
      </c>
    </row>
    <row r="96" spans="1:6">
      <c r="A96" s="20" t="s">
        <v>249</v>
      </c>
      <c r="B96" s="20"/>
      <c r="C96" s="20"/>
      <c r="D96" s="20"/>
      <c r="E96" s="20"/>
      <c r="F96" s="20">
        <f ca="1">SUM(F83:F94)/12</f>
        <v>908.75</v>
      </c>
    </row>
    <row r="97" spans="1:6">
      <c r="B97" s="31">
        <f t="shared" ref="B97:F102" ca="1" si="0">B83/$F$96</f>
        <v>1.1840440165061898</v>
      </c>
      <c r="C97" s="31">
        <f t="shared" ca="1" si="0"/>
        <v>1.2566712517193948</v>
      </c>
      <c r="D97" s="31">
        <f t="shared" ca="1" si="0"/>
        <v>1.3193947730398901</v>
      </c>
      <c r="E97" s="31">
        <f t="shared" ca="1" si="0"/>
        <v>1.2082530949105914</v>
      </c>
      <c r="F97" s="31">
        <f t="shared" ca="1" si="0"/>
        <v>1.0927097661623109</v>
      </c>
    </row>
    <row r="98" spans="1:6">
      <c r="B98" s="31">
        <f t="shared" ca="1" si="0"/>
        <v>1.0321870701513067</v>
      </c>
      <c r="C98" s="31">
        <f t="shared" ca="1" si="0"/>
        <v>1.0629986244841816</v>
      </c>
      <c r="D98" s="31">
        <f t="shared" ca="1" si="0"/>
        <v>1.1708390646492435</v>
      </c>
      <c r="E98" s="31">
        <f t="shared" ca="1" si="0"/>
        <v>0.98376891334250349</v>
      </c>
      <c r="F98" s="31">
        <f t="shared" ca="1" si="0"/>
        <v>1.061898211829436</v>
      </c>
    </row>
    <row r="99" spans="1:6">
      <c r="B99" s="31">
        <f t="shared" ca="1" si="0"/>
        <v>1.0894085281980743</v>
      </c>
      <c r="C99" s="31">
        <f t="shared" ca="1" si="0"/>
        <v>1.1235213204951857</v>
      </c>
      <c r="D99" s="31">
        <f t="shared" ca="1" si="0"/>
        <v>1.0982118294360386</v>
      </c>
      <c r="E99" s="31">
        <f t="shared" ca="1" si="0"/>
        <v>1.1609353507565336</v>
      </c>
      <c r="F99" s="31">
        <f t="shared" ca="1" si="0"/>
        <v>1.0442916093535075</v>
      </c>
    </row>
    <row r="100" spans="1:6">
      <c r="B100" s="31">
        <f t="shared" ca="1" si="0"/>
        <v>1.047592847317744</v>
      </c>
      <c r="C100" s="31">
        <f t="shared" ca="1" si="0"/>
        <v>1.005777166437414</v>
      </c>
      <c r="D100" s="31">
        <f t="shared" ca="1" si="0"/>
        <v>0.96396148555708394</v>
      </c>
      <c r="E100" s="31">
        <f t="shared" ca="1" si="0"/>
        <v>0.96066024759284729</v>
      </c>
      <c r="F100" s="31">
        <f t="shared" ca="1" si="0"/>
        <v>0.94415405777166439</v>
      </c>
    </row>
    <row r="101" spans="1:6">
      <c r="B101" s="31">
        <f t="shared" ca="1" si="0"/>
        <v>0.966162310866575</v>
      </c>
      <c r="C101" s="31">
        <f t="shared" ca="1" si="0"/>
        <v>1.0156808803301238</v>
      </c>
      <c r="D101" s="31">
        <f t="shared" ca="1" si="0"/>
        <v>0.98046767537826685</v>
      </c>
      <c r="E101" s="31">
        <f t="shared" ca="1" si="0"/>
        <v>1.0343878954607979</v>
      </c>
      <c r="F101" s="31">
        <f t="shared" ca="1" si="0"/>
        <v>0.94965612104539199</v>
      </c>
    </row>
    <row r="102" spans="1:6">
      <c r="B102" s="31">
        <f t="shared" ca="1" si="0"/>
        <v>0.90674002751031635</v>
      </c>
      <c r="C102" s="31">
        <f t="shared" ca="1" si="0"/>
        <v>0.94525447042640987</v>
      </c>
      <c r="D102" s="31">
        <f t="shared" ca="1" si="0"/>
        <v>0.94745529573590093</v>
      </c>
      <c r="E102" s="31">
        <f t="shared" ca="1" si="0"/>
        <v>0.94965612104539199</v>
      </c>
      <c r="F102" s="31">
        <f t="shared" ca="1" si="0"/>
        <v>0.91444291609353512</v>
      </c>
    </row>
    <row r="103" spans="1:6">
      <c r="B103" s="31"/>
      <c r="C103" s="31">
        <f t="shared" ref="C103:F108" ca="1" si="1">C89/$F$96</f>
        <v>0.92324621733149936</v>
      </c>
      <c r="D103" s="31">
        <f t="shared" ca="1" si="1"/>
        <v>0.93425034387895456</v>
      </c>
      <c r="E103" s="31">
        <f t="shared" ca="1" si="1"/>
        <v>0.97606602475928472</v>
      </c>
      <c r="F103" s="31">
        <f t="shared" ca="1" si="1"/>
        <v>0.99037138927097657</v>
      </c>
    </row>
    <row r="104" spans="1:6">
      <c r="B104" s="31"/>
      <c r="C104" s="31">
        <f t="shared" ca="1" si="1"/>
        <v>1.0398899587345254</v>
      </c>
      <c r="D104" s="31">
        <f t="shared" ca="1" si="1"/>
        <v>1.0211829436038515</v>
      </c>
      <c r="E104" s="31">
        <f t="shared" ca="1" si="1"/>
        <v>1.0134800550206327</v>
      </c>
      <c r="F104" s="31">
        <f t="shared" ca="1" si="1"/>
        <v>0.98046767537826685</v>
      </c>
    </row>
    <row r="105" spans="1:6">
      <c r="B105" s="31"/>
      <c r="C105" s="31">
        <f t="shared" ca="1" si="1"/>
        <v>0.93755158184319121</v>
      </c>
      <c r="D105" s="31">
        <f t="shared" ca="1" si="1"/>
        <v>0.9881705639614855</v>
      </c>
      <c r="E105" s="31">
        <f t="shared" ca="1" si="1"/>
        <v>0.9716643741403026</v>
      </c>
      <c r="F105" s="31">
        <f t="shared" ca="1" si="1"/>
        <v>0.90894085281980741</v>
      </c>
    </row>
    <row r="106" spans="1:6">
      <c r="B106" s="31"/>
      <c r="C106" s="31">
        <f t="shared" ca="1" si="1"/>
        <v>1.0740027510316368</v>
      </c>
      <c r="D106" s="31">
        <f t="shared" ca="1" si="1"/>
        <v>1.0189821182943604</v>
      </c>
      <c r="E106" s="31">
        <f t="shared" ca="1" si="1"/>
        <v>1.0453920220082531</v>
      </c>
      <c r="F106" s="31">
        <f t="shared" ca="1" si="1"/>
        <v>0.95735900962861076</v>
      </c>
    </row>
    <row r="107" spans="1:6">
      <c r="B107" s="31"/>
      <c r="C107" s="31">
        <f t="shared" ca="1" si="1"/>
        <v>1.0332874828060523</v>
      </c>
      <c r="D107" s="31">
        <f t="shared" ca="1" si="1"/>
        <v>1.0365887207702889</v>
      </c>
      <c r="E107" s="31">
        <f t="shared" ca="1" si="1"/>
        <v>1.0200825309491059</v>
      </c>
      <c r="F107" s="31">
        <f t="shared" ca="1" si="1"/>
        <v>1.0321870701513067</v>
      </c>
    </row>
    <row r="108" spans="1:6">
      <c r="B108" s="31"/>
      <c r="C108" s="31">
        <f t="shared" ca="1" si="1"/>
        <v>1.1147180192572215</v>
      </c>
      <c r="D108" s="31">
        <f t="shared" ca="1" si="1"/>
        <v>1.1477303988995873</v>
      </c>
      <c r="E108" s="31">
        <f t="shared" ca="1" si="1"/>
        <v>1.1334250343878955</v>
      </c>
      <c r="F108" s="31">
        <f t="shared" ca="1" si="1"/>
        <v>1.1235213204951857</v>
      </c>
    </row>
    <row r="110" spans="1:6">
      <c r="A110" t="s">
        <v>251</v>
      </c>
      <c r="B110">
        <v>42</v>
      </c>
      <c r="C110" t="str">
        <f ca="1">OFFSET('１月'!$A$1, B110-1,1)</f>
        <v>福岡</v>
      </c>
    </row>
    <row r="111" spans="1:6">
      <c r="A111" t="s">
        <v>252</v>
      </c>
      <c r="B111">
        <v>68</v>
      </c>
      <c r="C111" t="str">
        <f ca="1">OFFSET('１月'!$A$1, B111-1,1)</f>
        <v>北九州市</v>
      </c>
    </row>
    <row r="112" spans="1:6">
      <c r="A112" t="s">
        <v>252</v>
      </c>
      <c r="B112">
        <v>69</v>
      </c>
      <c r="C112" t="str">
        <f ca="1">OFFSET('１月'!$A$1, B112-1,1)</f>
        <v>福岡市</v>
      </c>
    </row>
    <row r="114" spans="1:6">
      <c r="A114" s="20"/>
      <c r="B114" s="20">
        <v>2020</v>
      </c>
      <c r="C114" s="20">
        <v>2019</v>
      </c>
      <c r="D114" s="20">
        <v>2018</v>
      </c>
      <c r="E114" s="20">
        <v>2017</v>
      </c>
      <c r="F114" s="20">
        <v>2016</v>
      </c>
    </row>
    <row r="115" spans="1:6">
      <c r="A115" t="s">
        <v>218</v>
      </c>
      <c r="B115">
        <f ca="1">OFFSET('１月'!C$1,$B$110-1,0)-OFFSET('１月'!C$1,$B$111-1,0)-OFFSET('１月'!C$1,$B$112-1,0)</f>
        <v>2926</v>
      </c>
      <c r="C115">
        <f ca="1">OFFSET('１月'!D$1,$B$110-1,0)-OFFSET('１月'!D$1,$B$111-1,0)-OFFSET('１月'!D$1,$B$112-1,0)</f>
        <v>3096</v>
      </c>
      <c r="D115">
        <f ca="1">OFFSET('１月'!E$1,$B$110-1,0)-OFFSET('１月'!E$1,$B$111-1,0)-OFFSET('１月'!E$1,$B$112-1,0)</f>
        <v>2988</v>
      </c>
      <c r="E115">
        <f ca="1">OFFSET('１月'!F$1,$B$110-1,0)-OFFSET('１月'!F$1,$B$111-1,0)-OFFSET('１月'!F$1,$B$112-1,0)</f>
        <v>2987</v>
      </c>
      <c r="F115">
        <f ca="1">OFFSET('１月'!G$1,$B$110-1,0)-OFFSET('１月'!G$1,$B$111-1,0)-OFFSET('１月'!G$1,$B$112-1,0)</f>
        <v>2740</v>
      </c>
    </row>
    <row r="116" spans="1:6">
      <c r="A116" t="s">
        <v>219</v>
      </c>
      <c r="B116">
        <f ca="1">OFFSET('２月'!C$1,$B$110-1,0)-OFFSET('２月'!C$1,$B$111-1,0)-OFFSET('２月'!C$1,$B$112-1,0)</f>
        <v>2552</v>
      </c>
      <c r="C116">
        <f ca="1">OFFSET('２月'!D$1,$B$110-1,0)-OFFSET('２月'!D$1,$B$111-1,0)-OFFSET('２月'!D$1,$B$112-1,0)</f>
        <v>2560</v>
      </c>
      <c r="D116">
        <f ca="1">OFFSET('２月'!E$1,$B$110-1,0)-OFFSET('２月'!E$1,$B$111-1,0)-OFFSET('２月'!E$1,$B$112-1,0)</f>
        <v>2718</v>
      </c>
      <c r="E116">
        <f ca="1">OFFSET('２月'!F$1,$B$110-1,0)-OFFSET('２月'!F$1,$B$111-1,0)-OFFSET('２月'!F$1,$B$112-1,0)</f>
        <v>2540</v>
      </c>
      <c r="F116">
        <f ca="1">OFFSET('２月'!G$1,$B$110-1,0)-OFFSET('２月'!G$1,$B$111-1,0)-OFFSET('２月'!G$1,$B$112-1,0)</f>
        <v>2540</v>
      </c>
    </row>
    <row r="117" spans="1:6">
      <c r="A117" t="s">
        <v>220</v>
      </c>
      <c r="B117">
        <f ca="1">OFFSET('３月'!C$1,$B$110-1,0)-OFFSET('３月'!C$1,$B$111-1,0)-OFFSET('３月'!C$1,$B$112-1,0)</f>
        <v>2548</v>
      </c>
      <c r="C117">
        <f ca="1">OFFSET('３月'!D$1,$B$110-1,0)-OFFSET('３月'!D$1,$B$111-1,0)-OFFSET('３月'!D$1,$B$112-1,0)</f>
        <v>2577</v>
      </c>
      <c r="D117">
        <f ca="1">OFFSET('３月'!E$1,$B$110-1,0)-OFFSET('３月'!E$1,$B$111-1,0)-OFFSET('３月'!E$1,$B$112-1,0)</f>
        <v>2681</v>
      </c>
      <c r="E117">
        <f ca="1">OFFSET('３月'!F$1,$B$110-1,0)-OFFSET('３月'!F$1,$B$111-1,0)-OFFSET('３月'!F$1,$B$112-1,0)</f>
        <v>2622</v>
      </c>
      <c r="F117">
        <f ca="1">OFFSET('３月'!G$1,$B$110-1,0)-OFFSET('３月'!G$1,$B$111-1,0)-OFFSET('３月'!G$1,$B$112-1,0)</f>
        <v>2545</v>
      </c>
    </row>
    <row r="118" spans="1:6">
      <c r="A118" t="s">
        <v>221</v>
      </c>
      <c r="B118">
        <f ca="1">OFFSET('４月'!C$1,$B$110-1,0)-OFFSET('４月'!C$1,$B$111-1,0)-OFFSET('４月'!C$1,$B$112-1,0)</f>
        <v>2473</v>
      </c>
      <c r="C118">
        <f ca="1">OFFSET('４月'!D$1,$B$110-1,0)-OFFSET('４月'!D$1,$B$111-1,0)-OFFSET('４月'!D$1,$B$112-1,0)</f>
        <v>2549</v>
      </c>
      <c r="D118">
        <f ca="1">OFFSET('４月'!E$1,$B$110-1,0)-OFFSET('４月'!E$1,$B$111-1,0)-OFFSET('４月'!E$1,$B$112-1,0)</f>
        <v>2439</v>
      </c>
      <c r="E118">
        <f ca="1">OFFSET('４月'!F$1,$B$110-1,0)-OFFSET('４月'!F$1,$B$111-1,0)-OFFSET('４月'!F$1,$B$112-1,0)</f>
        <v>2354</v>
      </c>
      <c r="F118">
        <f ca="1">OFFSET('４月'!G$1,$B$110-1,0)-OFFSET('４月'!G$1,$B$111-1,0)-OFFSET('４月'!G$1,$B$112-1,0)</f>
        <v>2410</v>
      </c>
    </row>
    <row r="119" spans="1:6">
      <c r="A119" t="s">
        <v>222</v>
      </c>
      <c r="B119">
        <f ca="1">OFFSET('５月'!C$1,$B$110-1,0)-OFFSET('５月'!C$1,$B$111-1,0)-OFFSET('５月'!C$1,$B$112-1,0)</f>
        <v>2354</v>
      </c>
      <c r="C119">
        <f ca="1">OFFSET('５月'!D$1,$B$110-1,0)-OFFSET('５月'!D$1,$B$111-1,0)-OFFSET('５月'!D$1,$B$112-1,0)</f>
        <v>2378</v>
      </c>
      <c r="D119">
        <f ca="1">OFFSET('５月'!E$1,$B$110-1,0)-OFFSET('５月'!E$1,$B$111-1,0)-OFFSET('５月'!E$1,$B$112-1,0)</f>
        <v>2363</v>
      </c>
      <c r="E119">
        <f ca="1">OFFSET('５月'!F$1,$B$110-1,0)-OFFSET('５月'!F$1,$B$111-1,0)-OFFSET('５月'!F$1,$B$112-1,0)</f>
        <v>2428</v>
      </c>
      <c r="F119">
        <f ca="1">OFFSET('５月'!G$1,$B$110-1,0)-OFFSET('５月'!G$1,$B$111-1,0)-OFFSET('５月'!G$1,$B$112-1,0)</f>
        <v>2266</v>
      </c>
    </row>
    <row r="120" spans="1:6">
      <c r="A120" t="s">
        <v>223</v>
      </c>
      <c r="B120">
        <f ca="1">OFFSET('６月'!C$1,$B$110-1,0)-OFFSET('６月'!C$1,$B$111-1,0)-OFFSET('６月'!C$1,$B$112-1,0)</f>
        <v>2218</v>
      </c>
      <c r="C120">
        <f ca="1">OFFSET('６月'!D$1,$B$110-1,0)-OFFSET('６月'!D$1,$B$111-1,0)-OFFSET('６月'!D$1,$B$112-1,0)</f>
        <v>2235</v>
      </c>
      <c r="D120">
        <f ca="1">OFFSET('６月'!E$1,$B$110-1,0)-OFFSET('６月'!E$1,$B$111-1,0)-OFFSET('６月'!E$1,$B$112-1,0)</f>
        <v>2189</v>
      </c>
      <c r="E120">
        <f ca="1">OFFSET('６月'!F$1,$B$110-1,0)-OFFSET('６月'!F$1,$B$111-1,0)-OFFSET('６月'!F$1,$B$112-1,0)</f>
        <v>2160</v>
      </c>
      <c r="F120">
        <f ca="1">OFFSET('６月'!G$1,$B$110-1,0)-OFFSET('６月'!G$1,$B$111-1,0)-OFFSET('６月'!G$1,$B$112-1,0)</f>
        <v>2073</v>
      </c>
    </row>
    <row r="121" spans="1:6">
      <c r="A121" t="s">
        <v>224</v>
      </c>
      <c r="C121">
        <f ca="1">OFFSET('７月'!D$1,$B$110-1,0)-OFFSET('７月'!D$1,$B$111-1,0)-OFFSET('７月'!D$1,$B$112-1,0)</f>
        <v>2351</v>
      </c>
      <c r="D121">
        <f ca="1">OFFSET('７月'!E$1,$B$110-1,0)-OFFSET('７月'!E$1,$B$111-1,0)-OFFSET('７月'!E$1,$B$112-1,0)</f>
        <v>2216</v>
      </c>
      <c r="E121">
        <f ca="1">OFFSET('７月'!F$1,$B$110-1,0)-OFFSET('７月'!F$1,$B$111-1,0)-OFFSET('７月'!F$1,$B$112-1,0)</f>
        <v>2302</v>
      </c>
      <c r="F121">
        <f ca="1">OFFSET('７月'!G$1,$B$110-1,0)-OFFSET('７月'!G$1,$B$111-1,0)-OFFSET('７月'!G$1,$B$112-1,0)</f>
        <v>2205</v>
      </c>
    </row>
    <row r="122" spans="1:6">
      <c r="A122" t="s">
        <v>225</v>
      </c>
      <c r="C122">
        <f ca="1">OFFSET('８月'!D$1,$B$110-1,0)-OFFSET('８月'!D$1,$B$111-1,0)-OFFSET('８月'!D$1,$B$112-1,0)</f>
        <v>2399</v>
      </c>
      <c r="D122">
        <f ca="1">OFFSET('８月'!E$1,$B$110-1,0)-OFFSET('８月'!E$1,$B$111-1,0)-OFFSET('８月'!E$1,$B$112-1,0)</f>
        <v>2372</v>
      </c>
      <c r="E122">
        <f ca="1">OFFSET('８月'!F$1,$B$110-1,0)-OFFSET('８月'!F$1,$B$111-1,0)-OFFSET('８月'!F$1,$B$112-1,0)</f>
        <v>2205</v>
      </c>
      <c r="F122">
        <f ca="1">OFFSET('８月'!G$1,$B$110-1,0)-OFFSET('８月'!G$1,$B$111-1,0)-OFFSET('８月'!G$1,$B$112-1,0)</f>
        <v>2319</v>
      </c>
    </row>
    <row r="123" spans="1:6">
      <c r="A123" t="s">
        <v>226</v>
      </c>
      <c r="C123">
        <f ca="1">OFFSET('９月'!D$1,$B$110-1,0)-OFFSET('９月'!D$1,$B$111-1,0)-OFFSET('９月'!D$1,$B$112-1,0)</f>
        <v>2370</v>
      </c>
      <c r="D123">
        <f ca="1">OFFSET('９月'!E$1,$B$110-1,0)-OFFSET('９月'!E$1,$B$111-1,0)-OFFSET('９月'!E$1,$B$112-1,0)</f>
        <v>2227</v>
      </c>
      <c r="E123">
        <f ca="1">OFFSET('９月'!F$1,$B$110-1,0)-OFFSET('９月'!F$1,$B$111-1,0)-OFFSET('９月'!F$1,$B$112-1,0)</f>
        <v>2212</v>
      </c>
      <c r="F123">
        <f ca="1">OFFSET('９月'!G$1,$B$110-1,0)-OFFSET('９月'!G$1,$B$111-1,0)-OFFSET('９月'!G$1,$B$112-1,0)</f>
        <v>2251</v>
      </c>
    </row>
    <row r="124" spans="1:6">
      <c r="A124" t="s">
        <v>227</v>
      </c>
      <c r="C124">
        <f ca="1">OFFSET('１０月'!D$1,$B$110-1,0)-OFFSET('１０月'!D$1,$B$111-1,0)-OFFSET('１０月'!D$1,$B$112-1,0)</f>
        <v>2472</v>
      </c>
      <c r="D124">
        <f ca="1">OFFSET('１０月'!E$1,$B$110-1,0)-OFFSET('１０月'!E$1,$B$111-1,0)-OFFSET('１０月'!E$1,$B$112-1,0)</f>
        <v>2536</v>
      </c>
      <c r="E124">
        <f ca="1">OFFSET('１０月'!F$1,$B$110-1,0)-OFFSET('１０月'!F$1,$B$111-1,0)-OFFSET('１０月'!F$1,$B$112-1,0)</f>
        <v>2375</v>
      </c>
      <c r="F124">
        <f ca="1">OFFSET('１０月'!G$1,$B$110-1,0)-OFFSET('１０月'!G$1,$B$111-1,0)-OFFSET('１０月'!G$1,$B$112-1,0)</f>
        <v>2374</v>
      </c>
    </row>
    <row r="125" spans="1:6">
      <c r="A125" t="s">
        <v>228</v>
      </c>
      <c r="C125">
        <f ca="1">OFFSET('１１月'!D$1,$B$110-1,0)-OFFSET('１１月'!D$1,$B$111-1,0)-OFFSET('１１月'!D$1,$B$112-1,0)</f>
        <v>2558</v>
      </c>
      <c r="D125">
        <f ca="1">OFFSET('１１月'!E$1,$B$110-1,0)-OFFSET('１１月'!E$1,$B$111-1,0)-OFFSET('１１月'!E$1,$B$112-1,0)</f>
        <v>2517</v>
      </c>
      <c r="E125">
        <f ca="1">OFFSET('１１月'!F$1,$B$110-1,0)-OFFSET('１１月'!F$1,$B$111-1,0)-OFFSET('１１月'!F$1,$B$112-1,0)</f>
        <v>2505</v>
      </c>
      <c r="F125">
        <f ca="1">OFFSET('１１月'!G$1,$B$110-1,0)-OFFSET('１１月'!G$1,$B$111-1,0)-OFFSET('１１月'!G$1,$B$112-1,0)</f>
        <v>2480</v>
      </c>
    </row>
    <row r="126" spans="1:6">
      <c r="A126" t="s">
        <v>217</v>
      </c>
      <c r="C126">
        <f ca="1">OFFSET('１２月'!D$1,$B$110-1,0)-OFFSET('１２月'!D$1,$B$111-1,0)-OFFSET('１２月'!D$1,$B$112-1,0)</f>
        <v>2795</v>
      </c>
      <c r="D126">
        <f ca="1">OFFSET('１２月'!E$1,$B$110-1,0)-OFFSET('１２月'!E$1,$B$111-1,0)-OFFSET('１２月'!E$1,$B$112-1,0)</f>
        <v>2654</v>
      </c>
      <c r="E126">
        <f ca="1">OFFSET('１２月'!F$1,$B$110-1,0)-OFFSET('１２月'!F$1,$B$111-1,0)-OFFSET('１２月'!F$1,$B$112-1,0)</f>
        <v>2700</v>
      </c>
      <c r="F126">
        <f ca="1">OFFSET('１２月'!G$1,$B$110-1,0)-OFFSET('１２月'!G$1,$B$111-1,0)-OFFSET('１２月'!G$1,$B$112-1,0)</f>
        <v>2691</v>
      </c>
    </row>
    <row r="128" spans="1:6">
      <c r="A128" s="20" t="s">
        <v>249</v>
      </c>
      <c r="B128" s="20"/>
      <c r="C128" s="20"/>
      <c r="D128" s="20"/>
      <c r="E128" s="20"/>
      <c r="F128" s="20">
        <f ca="1">SUM(F115:F126)/12</f>
        <v>2407.8333333333335</v>
      </c>
    </row>
    <row r="129" spans="2:6">
      <c r="B129" s="31">
        <f t="shared" ref="B129:F134" ca="1" si="2">B115/$F$128</f>
        <v>1.2152003876237281</v>
      </c>
      <c r="C129" s="31">
        <f t="shared" ca="1" si="2"/>
        <v>1.2858032809579842</v>
      </c>
      <c r="D129" s="31">
        <f t="shared" ca="1" si="2"/>
        <v>1.2409496781338685</v>
      </c>
      <c r="E129" s="31">
        <f t="shared" ca="1" si="2"/>
        <v>1.2405343669966082</v>
      </c>
      <c r="F129" s="31">
        <f t="shared" ca="1" si="2"/>
        <v>1.1379525160933064</v>
      </c>
    </row>
    <row r="130" spans="2:6">
      <c r="B130" s="31">
        <f t="shared" ca="1" si="2"/>
        <v>1.0598740222883642</v>
      </c>
      <c r="C130" s="31">
        <f t="shared" ca="1" si="2"/>
        <v>1.063196511386447</v>
      </c>
      <c r="D130" s="31">
        <f t="shared" ca="1" si="2"/>
        <v>1.1288156710735793</v>
      </c>
      <c r="E130" s="31">
        <f t="shared" ca="1" si="2"/>
        <v>1.0548902886412403</v>
      </c>
      <c r="F130" s="31">
        <f t="shared" ca="1" si="2"/>
        <v>1.0548902886412403</v>
      </c>
    </row>
    <row r="131" spans="2:6">
      <c r="B131" s="31">
        <f t="shared" ca="1" si="2"/>
        <v>1.0582127777393229</v>
      </c>
      <c r="C131" s="31">
        <f t="shared" ca="1" si="2"/>
        <v>1.0702568007198725</v>
      </c>
      <c r="D131" s="31">
        <f t="shared" ca="1" si="2"/>
        <v>1.1134491589949469</v>
      </c>
      <c r="E131" s="31">
        <f t="shared" ca="1" si="2"/>
        <v>1.0889458018965874</v>
      </c>
      <c r="F131" s="31">
        <f t="shared" ca="1" si="2"/>
        <v>1.056966844327542</v>
      </c>
    </row>
    <row r="132" spans="2:6">
      <c r="B132" s="31">
        <f t="shared" ca="1" si="2"/>
        <v>1.0270644424447981</v>
      </c>
      <c r="C132" s="31">
        <f t="shared" ca="1" si="2"/>
        <v>1.0586280888765833</v>
      </c>
      <c r="D132" s="31">
        <f t="shared" ca="1" si="2"/>
        <v>1.0129438637779469</v>
      </c>
      <c r="E132" s="31">
        <f t="shared" ca="1" si="2"/>
        <v>0.97764241711081878</v>
      </c>
      <c r="F132" s="31">
        <f t="shared" ca="1" si="2"/>
        <v>1.0008998407973972</v>
      </c>
    </row>
    <row r="133" spans="2:6">
      <c r="B133" s="31">
        <f t="shared" ca="1" si="2"/>
        <v>0.97764241711081878</v>
      </c>
      <c r="C133" s="31">
        <f t="shared" ca="1" si="2"/>
        <v>0.9876098844050667</v>
      </c>
      <c r="D133" s="31">
        <f t="shared" ca="1" si="2"/>
        <v>0.98138021734616177</v>
      </c>
      <c r="E133" s="31">
        <f t="shared" ca="1" si="2"/>
        <v>1.0083754412680832</v>
      </c>
      <c r="F133" s="31">
        <f t="shared" ca="1" si="2"/>
        <v>0.94109503703190966</v>
      </c>
    </row>
    <row r="134" spans="2:6">
      <c r="B134" s="31">
        <f t="shared" ca="1" si="2"/>
        <v>0.92116010244341384</v>
      </c>
      <c r="C134" s="31">
        <f t="shared" ca="1" si="2"/>
        <v>0.92822039177683946</v>
      </c>
      <c r="D134" s="31">
        <f t="shared" ca="1" si="2"/>
        <v>0.90911607946286421</v>
      </c>
      <c r="E134" s="31">
        <f t="shared" ca="1" si="2"/>
        <v>0.89707205648231458</v>
      </c>
      <c r="F134" s="31">
        <f t="shared" ca="1" si="2"/>
        <v>0.86093998754066581</v>
      </c>
    </row>
    <row r="135" spans="2:6">
      <c r="B135" s="31"/>
      <c r="C135" s="31">
        <f t="shared" ref="C135:F140" ca="1" si="3">C121/$F$128</f>
        <v>0.97639648369903775</v>
      </c>
      <c r="D135" s="31">
        <f t="shared" ca="1" si="3"/>
        <v>0.92032948016889315</v>
      </c>
      <c r="E135" s="31">
        <f t="shared" ca="1" si="3"/>
        <v>0.95604623797328159</v>
      </c>
      <c r="F135" s="31">
        <f t="shared" ca="1" si="3"/>
        <v>0.91576105765902949</v>
      </c>
    </row>
    <row r="136" spans="2:6">
      <c r="B136" s="31"/>
      <c r="C136" s="31">
        <f t="shared" ca="1" si="3"/>
        <v>0.99633141828753369</v>
      </c>
      <c r="D136" s="31">
        <f t="shared" ca="1" si="3"/>
        <v>0.98511801758150475</v>
      </c>
      <c r="E136" s="31">
        <f t="shared" ca="1" si="3"/>
        <v>0.91576105765902949</v>
      </c>
      <c r="F136" s="31">
        <f t="shared" ca="1" si="3"/>
        <v>0.96310652730670721</v>
      </c>
    </row>
    <row r="137" spans="2:6">
      <c r="B137" s="31"/>
      <c r="C137" s="31">
        <f t="shared" ca="1" si="3"/>
        <v>0.98428739530698406</v>
      </c>
      <c r="D137" s="31">
        <f t="shared" ca="1" si="3"/>
        <v>0.92489790267875682</v>
      </c>
      <c r="E137" s="31">
        <f t="shared" ca="1" si="3"/>
        <v>0.91866823561985178</v>
      </c>
      <c r="F137" s="31">
        <f t="shared" ca="1" si="3"/>
        <v>0.93486536997300473</v>
      </c>
    </row>
    <row r="138" spans="2:6">
      <c r="B138" s="31"/>
      <c r="C138" s="31">
        <f t="shared" ca="1" si="3"/>
        <v>1.0266491313075379</v>
      </c>
      <c r="D138" s="31">
        <f t="shared" ca="1" si="3"/>
        <v>1.053229044092199</v>
      </c>
      <c r="E138" s="31">
        <f t="shared" ca="1" si="3"/>
        <v>0.98636395099328578</v>
      </c>
      <c r="F138" s="31">
        <f t="shared" ca="1" si="3"/>
        <v>0.98594863985602543</v>
      </c>
    </row>
    <row r="139" spans="2:6">
      <c r="B139" s="31"/>
      <c r="C139" s="31">
        <f t="shared" ca="1" si="3"/>
        <v>1.0623658891119263</v>
      </c>
      <c r="D139" s="31">
        <f t="shared" ca="1" si="3"/>
        <v>1.0453381324842528</v>
      </c>
      <c r="E139" s="31">
        <f t="shared" ca="1" si="3"/>
        <v>1.0403543988371287</v>
      </c>
      <c r="F139" s="31">
        <f t="shared" ca="1" si="3"/>
        <v>1.0299716204056204</v>
      </c>
    </row>
    <row r="140" spans="2:6">
      <c r="B140" s="31"/>
      <c r="C140" s="31">
        <f t="shared" ca="1" si="3"/>
        <v>1.1607946286426247</v>
      </c>
      <c r="D140" s="31">
        <f t="shared" ca="1" si="3"/>
        <v>1.102235758288918</v>
      </c>
      <c r="E140" s="31">
        <f t="shared" ca="1" si="3"/>
        <v>1.1213400706028933</v>
      </c>
      <c r="F140" s="31">
        <f t="shared" ca="1" si="3"/>
        <v>1.1176022703675503</v>
      </c>
    </row>
  </sheetData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52"/>
  <sheetViews>
    <sheetView tabSelected="1" workbookViewId="0">
      <selection activeCell="A2" sqref="A2"/>
    </sheetView>
  </sheetViews>
  <sheetFormatPr defaultRowHeight="13.5"/>
  <cols>
    <col min="1" max="1" width="12.75" customWidth="1"/>
    <col min="2" max="2" width="8.25" customWidth="1"/>
    <col min="5" max="5" width="8.5" customWidth="1"/>
  </cols>
  <sheetData>
    <row r="5" spans="1:18">
      <c r="A5" t="s">
        <v>250</v>
      </c>
      <c r="B5">
        <v>7</v>
      </c>
      <c r="C5" t="str">
        <f ca="1">OFFSET(大正９年!$C$1, B5-1,0)</f>
        <v>大阪</v>
      </c>
    </row>
    <row r="6" spans="1:18">
      <c r="A6" t="s">
        <v>459</v>
      </c>
    </row>
    <row r="7" spans="1:18">
      <c r="A7" s="20"/>
      <c r="B7" s="43" t="s">
        <v>412</v>
      </c>
      <c r="C7" s="17" t="s">
        <v>0</v>
      </c>
      <c r="D7" s="17" t="s">
        <v>194</v>
      </c>
      <c r="E7" s="17" t="s">
        <v>195</v>
      </c>
      <c r="F7" s="17" t="s">
        <v>196</v>
      </c>
      <c r="G7" s="17" t="s">
        <v>197</v>
      </c>
      <c r="H7" s="6" t="s">
        <v>405</v>
      </c>
      <c r="I7" s="6" t="s">
        <v>406</v>
      </c>
      <c r="J7" s="6" t="s">
        <v>407</v>
      </c>
      <c r="K7" s="6" t="s">
        <v>408</v>
      </c>
      <c r="L7" s="6" t="s">
        <v>409</v>
      </c>
      <c r="M7" s="6" t="s">
        <v>410</v>
      </c>
      <c r="N7" s="6" t="s">
        <v>411</v>
      </c>
      <c r="O7" s="20" t="s">
        <v>452</v>
      </c>
      <c r="P7" s="20" t="s">
        <v>453</v>
      </c>
      <c r="Q7" s="20" t="s">
        <v>454</v>
      </c>
      <c r="R7" s="20" t="s">
        <v>455</v>
      </c>
    </row>
    <row r="8" spans="1:18">
      <c r="A8" t="s">
        <v>399</v>
      </c>
      <c r="B8" s="44">
        <f t="shared" ref="B8:B14" ca="1" si="0">OFFSET(INDIRECT(A8&amp;"!$E$1"),$B$5-1,0)/OFFSET(INDIRECT(A8&amp;"!$D$1"),$B$5-1,0)*10000</f>
        <v>214.54329565943974</v>
      </c>
      <c r="C8" s="37">
        <f t="shared" ref="C8:C14" ca="1" si="1">OFFSET(INDIRECT($A8&amp;"!F$1"),$B$5-1,0)/OFFSET(INDIRECT($A8&amp;"!$D$1"),$B$5-1,0)*10000</f>
        <v>18.21979858393069</v>
      </c>
      <c r="D8" s="37">
        <f t="shared" ref="D8:D14" ca="1" si="2">OFFSET(INDIRECT($A8&amp;"!G$1"),$B$5-1,0)/OFFSET(INDIRECT($A8&amp;"!$D$1"),$B$5-1,0)*10000</f>
        <v>17.243502352785963</v>
      </c>
      <c r="E8" s="37">
        <f t="shared" ref="E8:E14" ca="1" si="3">OFFSET(INDIRECT($A8&amp;"!H$1"),$B$5-1,0)/OFFSET(INDIRECT($A8&amp;"!$D$1"),$B$5-1,0)*10000</f>
        <v>17.476582083644839</v>
      </c>
      <c r="F8" s="37">
        <f t="shared" ref="F8:F14" ca="1" si="4">OFFSET(INDIRECT($A8&amp;"!I$1"),$B$5-1,0)/OFFSET(INDIRECT($A8&amp;"!$D$1"),$B$5-1,0)*10000</f>
        <v>14.587272967148952</v>
      </c>
      <c r="G8" s="37">
        <f t="shared" ref="G8:G14" ca="1" si="5">OFFSET(INDIRECT($A8&amp;"!J$1"),$B$5-1,0)/OFFSET(INDIRECT($A8&amp;"!$D$1"),$B$5-1,0)*10000</f>
        <v>15.352478121289415</v>
      </c>
      <c r="H8" s="37">
        <f t="shared" ref="H8:H14" ca="1" si="6">OFFSET(INDIRECT($A8&amp;"!K$1"),$B$5-1,0)/OFFSET(INDIRECT($A8&amp;"!$D$1"),$B$5-1,0)*10000</f>
        <v>15.963762698447601</v>
      </c>
      <c r="I8" s="37">
        <f t="shared" ref="I8:I14" ca="1" si="7">OFFSET(INDIRECT($A8&amp;"!L$1"),$B$5-1,0)/OFFSET(INDIRECT($A8&amp;"!$D$1"),$B$5-1,0)*10000</f>
        <v>20.788073354149262</v>
      </c>
      <c r="J8" s="37">
        <f t="shared" ref="J8:J14" ca="1" si="8">OFFSET(INDIRECT($A8&amp;"!M$1"),$B$5-1,0)/OFFSET(INDIRECT($A8&amp;"!$D$1"),$B$5-1,0)*10000</f>
        <v>25.194599586613307</v>
      </c>
      <c r="K8" s="37">
        <f t="shared" ref="K8:K14" ca="1" si="9">OFFSET(INDIRECT($A8&amp;"!N$1"),$B$5-1,0)/OFFSET(INDIRECT($A8&amp;"!$D$1"),$B$5-1,0)*10000</f>
        <v>20.167993315449227</v>
      </c>
      <c r="L8" s="37">
        <f t="shared" ref="L8:L14" ca="1" si="10">OFFSET(INDIRECT($A8&amp;"!O$1"),$B$5-1,0)/OFFSET(INDIRECT($A8&amp;"!$D$1"),$B$5-1,0)*10000</f>
        <v>17.564536699063282</v>
      </c>
      <c r="M8" s="37">
        <f t="shared" ref="M8:M14" ca="1" si="11">OFFSET(INDIRECT($A8&amp;"!P$1"),$B$5-1,0)/OFFSET(INDIRECT($A8&amp;"!$D$1"),$B$5-1,0)*10000</f>
        <v>15.33928492897665</v>
      </c>
      <c r="N8" s="37">
        <f t="shared" ref="N8:N14" ca="1" si="12">OFFSET(INDIRECT($A8&amp;"!Q$1"),$B$5-1,0)/OFFSET(INDIRECT($A8&amp;"!$D$1"),$B$5-1,0)*10000</f>
        <v>16.645410967940542</v>
      </c>
      <c r="O8" s="35">
        <f t="shared" ref="O8:R13" ca="1" si="13">C9</f>
        <v>19.529401643222783</v>
      </c>
      <c r="P8" s="35">
        <f t="shared" ca="1" si="13"/>
        <v>19.086333720480063</v>
      </c>
      <c r="Q8" s="35">
        <f t="shared" ca="1" si="13"/>
        <v>17.899083752742289</v>
      </c>
      <c r="R8" s="35">
        <f t="shared" ca="1" si="13"/>
        <v>15.163246870563944</v>
      </c>
    </row>
    <row r="9" spans="1:18">
      <c r="A9" t="s">
        <v>400</v>
      </c>
      <c r="B9" s="45">
        <f t="shared" ca="1" si="0"/>
        <v>225.90871940465436</v>
      </c>
      <c r="C9" s="38">
        <f t="shared" ca="1" si="1"/>
        <v>19.529401643222783</v>
      </c>
      <c r="D9" s="38">
        <f t="shared" ca="1" si="2"/>
        <v>19.086333720480063</v>
      </c>
      <c r="E9" s="38">
        <f t="shared" ca="1" si="3"/>
        <v>17.899083752742289</v>
      </c>
      <c r="F9" s="38">
        <f t="shared" ca="1" si="4"/>
        <v>15.163246870563944</v>
      </c>
      <c r="G9" s="38">
        <f t="shared" ca="1" si="5"/>
        <v>15.331010452961673</v>
      </c>
      <c r="H9" s="38">
        <f t="shared" ca="1" si="6"/>
        <v>15.150341979610273</v>
      </c>
      <c r="I9" s="38">
        <f t="shared" ca="1" si="7"/>
        <v>19.129350023658969</v>
      </c>
      <c r="J9" s="38">
        <f t="shared" ca="1" si="8"/>
        <v>24.79459715232073</v>
      </c>
      <c r="K9" s="38">
        <f t="shared" ca="1" si="9"/>
        <v>25.302189529831804</v>
      </c>
      <c r="L9" s="38">
        <f t="shared" ca="1" si="10"/>
        <v>20.591904331741731</v>
      </c>
      <c r="M9" s="38">
        <f t="shared" ca="1" si="11"/>
        <v>16.612896287693037</v>
      </c>
      <c r="N9" s="38">
        <f t="shared" ca="1" si="12"/>
        <v>17.309760399191294</v>
      </c>
      <c r="O9" s="35">
        <f t="shared" ca="1" si="13"/>
        <v>19.418497012538921</v>
      </c>
      <c r="P9" s="35">
        <f t="shared" ca="1" si="13"/>
        <v>19.410081629218212</v>
      </c>
      <c r="Q9" s="35">
        <f t="shared" ca="1" si="13"/>
        <v>18.943027854918789</v>
      </c>
      <c r="R9" s="35">
        <f t="shared" ca="1" si="13"/>
        <v>16.191197509046539</v>
      </c>
    </row>
    <row r="10" spans="1:18">
      <c r="A10" t="s">
        <v>401</v>
      </c>
      <c r="B10" s="45">
        <f t="shared" ca="1" si="0"/>
        <v>229.34864933097703</v>
      </c>
      <c r="C10" s="38">
        <f t="shared" ca="1" si="1"/>
        <v>19.418497012538921</v>
      </c>
      <c r="D10" s="38">
        <f t="shared" ca="1" si="2"/>
        <v>19.410081629218212</v>
      </c>
      <c r="E10" s="38">
        <f t="shared" ca="1" si="3"/>
        <v>18.943027854918789</v>
      </c>
      <c r="F10" s="38">
        <f t="shared" ca="1" si="4"/>
        <v>16.191197509046539</v>
      </c>
      <c r="G10" s="38">
        <f t="shared" ca="1" si="5"/>
        <v>16.961205082891524</v>
      </c>
      <c r="H10" s="38">
        <f t="shared" ca="1" si="6"/>
        <v>16.494151308592105</v>
      </c>
      <c r="I10" s="38">
        <f t="shared" ca="1" si="7"/>
        <v>20.630312210721197</v>
      </c>
      <c r="J10" s="38">
        <f t="shared" ca="1" si="8"/>
        <v>23.390557939914164</v>
      </c>
      <c r="K10" s="38">
        <f t="shared" ca="1" si="9"/>
        <v>18.821004796768491</v>
      </c>
      <c r="L10" s="38">
        <f t="shared" ca="1" si="10"/>
        <v>19.077673988050154</v>
      </c>
      <c r="M10" s="38">
        <f t="shared" ca="1" si="11"/>
        <v>18.404443322393337</v>
      </c>
      <c r="N10" s="38">
        <f t="shared" ca="1" si="12"/>
        <v>21.602288984263236</v>
      </c>
      <c r="O10" s="35">
        <f t="shared" ca="1" si="13"/>
        <v>21.338748730766227</v>
      </c>
      <c r="P10" s="35">
        <f t="shared" ca="1" si="13"/>
        <v>19.046317269389988</v>
      </c>
      <c r="Q10" s="35">
        <f t="shared" ca="1" si="13"/>
        <v>19.093181285636181</v>
      </c>
      <c r="R10" s="35">
        <f t="shared" ca="1" si="13"/>
        <v>16.066546903069593</v>
      </c>
    </row>
    <row r="11" spans="1:18">
      <c r="A11" t="s">
        <v>402</v>
      </c>
      <c r="B11" s="45">
        <f t="shared" ca="1" si="0"/>
        <v>286.02671248926032</v>
      </c>
      <c r="C11" s="38">
        <f t="shared" ca="1" si="1"/>
        <v>21.338748730766227</v>
      </c>
      <c r="D11" s="38">
        <f t="shared" ca="1" si="2"/>
        <v>19.046317269389988</v>
      </c>
      <c r="E11" s="38">
        <f t="shared" ca="1" si="3"/>
        <v>19.093181285636181</v>
      </c>
      <c r="F11" s="38">
        <f t="shared" ca="1" si="4"/>
        <v>16.066546903069593</v>
      </c>
      <c r="G11" s="38">
        <f t="shared" ca="1" si="5"/>
        <v>17.589627431070841</v>
      </c>
      <c r="H11" s="38">
        <f t="shared" ca="1" si="6"/>
        <v>19.249394673123486</v>
      </c>
      <c r="I11" s="38">
        <f t="shared" ca="1" si="7"/>
        <v>22.307271733187534</v>
      </c>
      <c r="J11" s="38">
        <f t="shared" ca="1" si="8"/>
        <v>25.650238225415919</v>
      </c>
      <c r="K11" s="38">
        <f t="shared" ca="1" si="9"/>
        <v>22.553307818480047</v>
      </c>
      <c r="L11" s="38">
        <f t="shared" ca="1" si="10"/>
        <v>24.529407170194485</v>
      </c>
      <c r="M11" s="38">
        <f t="shared" ca="1" si="11"/>
        <v>58.603452315863464</v>
      </c>
      <c r="N11" s="38">
        <f t="shared" ca="1" si="12"/>
        <v>19.995313598375379</v>
      </c>
      <c r="O11" s="35">
        <f t="shared" ca="1" si="13"/>
        <v>20.873180873180871</v>
      </c>
      <c r="P11" s="35">
        <f t="shared" ca="1" si="13"/>
        <v>24.131544131544132</v>
      </c>
      <c r="Q11" s="35">
        <f t="shared" ca="1" si="13"/>
        <v>22.986202986202986</v>
      </c>
      <c r="R11" s="35">
        <f t="shared" ca="1" si="13"/>
        <v>18.079758079758079</v>
      </c>
    </row>
    <row r="12" spans="1:18">
      <c r="A12" t="s">
        <v>403</v>
      </c>
      <c r="B12" s="45">
        <f t="shared" ca="1" si="0"/>
        <v>235.41107541107542</v>
      </c>
      <c r="C12" s="38">
        <f t="shared" ca="1" si="1"/>
        <v>20.873180873180871</v>
      </c>
      <c r="D12" s="38">
        <f t="shared" ca="1" si="2"/>
        <v>24.131544131544132</v>
      </c>
      <c r="E12" s="38">
        <f t="shared" ca="1" si="3"/>
        <v>22.986202986202986</v>
      </c>
      <c r="F12" s="38">
        <f t="shared" ca="1" si="4"/>
        <v>18.079758079758079</v>
      </c>
      <c r="G12" s="38">
        <f t="shared" ca="1" si="5"/>
        <v>17.573237573237574</v>
      </c>
      <c r="H12" s="38">
        <f t="shared" ca="1" si="6"/>
        <v>16.329616329616329</v>
      </c>
      <c r="I12" s="38">
        <f t="shared" ca="1" si="7"/>
        <v>19.387639387639389</v>
      </c>
      <c r="J12" s="38">
        <f t="shared" ca="1" si="8"/>
        <v>21.70856170856171</v>
      </c>
      <c r="K12" s="38">
        <f t="shared" ca="1" si="9"/>
        <v>19.62955962955963</v>
      </c>
      <c r="L12" s="38">
        <f t="shared" ca="1" si="10"/>
        <v>16.518616518616518</v>
      </c>
      <c r="M12" s="38">
        <f t="shared" ca="1" si="11"/>
        <v>14.314874314874315</v>
      </c>
      <c r="N12" s="38">
        <f t="shared" ca="1" si="12"/>
        <v>23.863163863163862</v>
      </c>
      <c r="O12" s="35">
        <f t="shared" ca="1" si="13"/>
        <v>59.964905189526277</v>
      </c>
      <c r="P12" s="35">
        <f t="shared" ca="1" si="13"/>
        <v>23.563989679451684</v>
      </c>
      <c r="Q12" s="35">
        <f t="shared" ca="1" si="13"/>
        <v>19.618625057818335</v>
      </c>
      <c r="R12" s="35">
        <f t="shared" ca="1" si="13"/>
        <v>15.939891345972153</v>
      </c>
    </row>
    <row r="13" spans="1:18">
      <c r="A13" t="s">
        <v>404</v>
      </c>
      <c r="B13" s="45">
        <f t="shared" ca="1" si="0"/>
        <v>267.66651969764825</v>
      </c>
      <c r="C13" s="38">
        <f t="shared" ca="1" si="1"/>
        <v>59.964905189526277</v>
      </c>
      <c r="D13" s="38">
        <f t="shared" ca="1" si="2"/>
        <v>23.563989679451684</v>
      </c>
      <c r="E13" s="38">
        <f t="shared" ca="1" si="3"/>
        <v>19.618625057818335</v>
      </c>
      <c r="F13" s="38">
        <f t="shared" ca="1" si="4"/>
        <v>15.939891345972153</v>
      </c>
      <c r="G13" s="38">
        <f t="shared" ca="1" si="5"/>
        <v>15.572790818004309</v>
      </c>
      <c r="H13" s="38">
        <f t="shared" ca="1" si="6"/>
        <v>14.873367706823471</v>
      </c>
      <c r="I13" s="38">
        <f t="shared" ca="1" si="7"/>
        <v>19.784786349424831</v>
      </c>
      <c r="J13" s="38">
        <f t="shared" ca="1" si="8"/>
        <v>24.437302514406763</v>
      </c>
      <c r="K13" s="38">
        <f t="shared" ca="1" si="9"/>
        <v>22.706133708832091</v>
      </c>
      <c r="L13" s="38">
        <f t="shared" ca="1" si="10"/>
        <v>18.984893620063321</v>
      </c>
      <c r="M13" s="38">
        <f t="shared" ca="1" si="11"/>
        <v>15.356394717307477</v>
      </c>
      <c r="N13" s="38">
        <f t="shared" ca="1" si="12"/>
        <v>16.859574773933698</v>
      </c>
      <c r="O13" s="35">
        <f t="shared" ca="1" si="13"/>
        <v>18.61920011916288</v>
      </c>
      <c r="P13" s="35">
        <f t="shared" ca="1" si="13"/>
        <v>17.889327474491697</v>
      </c>
      <c r="Q13" s="35">
        <f t="shared" ca="1" si="13"/>
        <v>19.382587324048558</v>
      </c>
      <c r="R13" s="35">
        <f t="shared" ca="1" si="13"/>
        <v>17.498324271989276</v>
      </c>
    </row>
    <row r="14" spans="1:18">
      <c r="A14" t="s">
        <v>430</v>
      </c>
      <c r="B14" s="45">
        <f t="shared" ca="1" si="0"/>
        <v>233.69702837566098</v>
      </c>
      <c r="C14" s="38">
        <f t="shared" ca="1" si="1"/>
        <v>18.61920011916288</v>
      </c>
      <c r="D14" s="38">
        <f t="shared" ca="1" si="2"/>
        <v>17.889327474491697</v>
      </c>
      <c r="E14" s="38">
        <f t="shared" ca="1" si="3"/>
        <v>19.382587324048558</v>
      </c>
      <c r="F14" s="38">
        <f t="shared" ca="1" si="4"/>
        <v>17.498324271989276</v>
      </c>
      <c r="G14" s="38">
        <f t="shared" ca="1" si="5"/>
        <v>17.95263275489685</v>
      </c>
      <c r="H14" s="38">
        <f t="shared" ca="1" si="6"/>
        <v>15.681090340358978</v>
      </c>
      <c r="I14" s="38">
        <f t="shared" ca="1" si="7"/>
        <v>19.494302524763537</v>
      </c>
      <c r="J14" s="38">
        <f t="shared" ca="1" si="8"/>
        <v>25.981231846279883</v>
      </c>
      <c r="K14" s="38">
        <f t="shared" ca="1" si="9"/>
        <v>24.949728159678262</v>
      </c>
      <c r="L14" s="38">
        <f t="shared" ca="1" si="10"/>
        <v>21.534966857823786</v>
      </c>
      <c r="M14" s="38">
        <f t="shared" ca="1" si="11"/>
        <v>17.58024875251359</v>
      </c>
      <c r="N14" s="38">
        <f t="shared" ca="1" si="12"/>
        <v>17.133387949653685</v>
      </c>
    </row>
    <row r="15" spans="1:18">
      <c r="B15" s="4"/>
      <c r="C15" s="4"/>
      <c r="D15" s="35"/>
      <c r="E15" s="35"/>
      <c r="F15" s="35"/>
    </row>
    <row r="16" spans="1:18">
      <c r="B16" s="4"/>
      <c r="C16" s="4"/>
      <c r="D16" s="35"/>
      <c r="E16" s="35"/>
      <c r="F16" s="35"/>
    </row>
    <row r="17" spans="1:6">
      <c r="B17" s="4"/>
      <c r="C17" s="4"/>
      <c r="D17" s="35"/>
      <c r="E17" s="35"/>
      <c r="F17" s="35"/>
    </row>
    <row r="18" spans="1:6">
      <c r="B18" s="4"/>
      <c r="C18" s="4"/>
      <c r="D18" s="35"/>
      <c r="E18" s="35"/>
      <c r="F18" s="35"/>
    </row>
    <row r="19" spans="1:6">
      <c r="B19" s="4"/>
      <c r="C19" s="4"/>
      <c r="D19" s="35"/>
      <c r="E19" s="35"/>
      <c r="F19" s="35"/>
    </row>
    <row r="20" spans="1:6">
      <c r="B20" s="4"/>
      <c r="C20" s="4"/>
      <c r="D20" s="4"/>
      <c r="E20" s="4"/>
      <c r="F20" s="4"/>
    </row>
    <row r="21" spans="1:6">
      <c r="A21" s="17"/>
      <c r="B21" s="17"/>
      <c r="C21" s="17"/>
      <c r="D21" s="17"/>
      <c r="E21" s="17"/>
      <c r="F21" s="17"/>
    </row>
    <row r="22" spans="1:6">
      <c r="A22" s="17"/>
      <c r="B22" s="36"/>
      <c r="C22" s="36"/>
      <c r="D22" s="36"/>
      <c r="E22" s="36"/>
      <c r="F22" s="36"/>
    </row>
    <row r="23" spans="1:6">
      <c r="B23" s="31"/>
      <c r="C23" s="31"/>
      <c r="D23" s="31"/>
      <c r="E23" s="31"/>
      <c r="F23" s="31"/>
    </row>
    <row r="24" spans="1:6">
      <c r="B24" s="31"/>
      <c r="C24" s="31"/>
      <c r="D24" s="31"/>
      <c r="E24" s="31"/>
      <c r="F24" s="31"/>
    </row>
    <row r="25" spans="1:6">
      <c r="B25" s="31"/>
      <c r="C25" s="31"/>
      <c r="D25" s="31"/>
      <c r="E25" s="31"/>
      <c r="F25" s="31"/>
    </row>
    <row r="26" spans="1:6">
      <c r="B26" s="31"/>
      <c r="C26" s="31"/>
      <c r="D26" s="31"/>
      <c r="E26" s="31"/>
      <c r="F26" s="31"/>
    </row>
    <row r="27" spans="1:6">
      <c r="B27" s="31"/>
      <c r="C27" s="31"/>
      <c r="D27" s="31"/>
      <c r="E27" s="31"/>
      <c r="F27" s="31"/>
    </row>
    <row r="28" spans="1:6">
      <c r="B28" s="31"/>
      <c r="C28" s="31"/>
      <c r="D28" s="31"/>
      <c r="E28" s="31"/>
      <c r="F28" s="31"/>
    </row>
    <row r="29" spans="1:6">
      <c r="B29" s="31"/>
      <c r="C29" s="31"/>
      <c r="D29" s="31"/>
      <c r="E29" s="31"/>
      <c r="F29" s="31"/>
    </row>
    <row r="30" spans="1:6">
      <c r="B30" s="31"/>
      <c r="C30" s="31"/>
      <c r="D30" s="31"/>
      <c r="E30" s="31"/>
      <c r="F30" s="31"/>
    </row>
    <row r="31" spans="1:6">
      <c r="B31" s="31"/>
      <c r="C31" s="31"/>
      <c r="D31" s="31"/>
      <c r="E31" s="31"/>
      <c r="F31" s="31"/>
    </row>
    <row r="32" spans="1:6">
      <c r="B32" s="31"/>
      <c r="C32" s="31"/>
      <c r="D32" s="31"/>
      <c r="E32" s="31"/>
      <c r="F32" s="31"/>
    </row>
    <row r="33" spans="1:18">
      <c r="B33" s="31"/>
      <c r="C33" s="31"/>
      <c r="D33" s="31"/>
      <c r="E33" s="31"/>
      <c r="F33" s="31"/>
    </row>
    <row r="45" spans="1:18">
      <c r="A45" t="s">
        <v>250</v>
      </c>
      <c r="B45">
        <v>29</v>
      </c>
      <c r="C45" t="str">
        <f ca="1">OFFSET(昭和３２年!$C$1, B45-1,0)</f>
        <v>大阪</v>
      </c>
    </row>
    <row r="46" spans="1:18">
      <c r="A46" t="s">
        <v>460</v>
      </c>
    </row>
    <row r="47" spans="1:18">
      <c r="A47" s="20"/>
      <c r="B47" s="46" t="s">
        <v>412</v>
      </c>
      <c r="C47" s="20" t="s">
        <v>0</v>
      </c>
      <c r="D47" s="20" t="s">
        <v>194</v>
      </c>
      <c r="E47" s="20" t="s">
        <v>195</v>
      </c>
      <c r="F47" s="20" t="s">
        <v>196</v>
      </c>
      <c r="G47" s="20" t="s">
        <v>197</v>
      </c>
      <c r="H47" s="42" t="s">
        <v>210</v>
      </c>
      <c r="I47" s="42" t="s">
        <v>211</v>
      </c>
      <c r="J47" s="42" t="s">
        <v>212</v>
      </c>
      <c r="K47" s="42" t="s">
        <v>213</v>
      </c>
      <c r="L47" s="42" t="s">
        <v>214</v>
      </c>
      <c r="M47" s="42" t="s">
        <v>215</v>
      </c>
      <c r="N47" s="42" t="s">
        <v>216</v>
      </c>
      <c r="O47" s="20" t="s">
        <v>452</v>
      </c>
      <c r="P47" s="20" t="s">
        <v>453</v>
      </c>
      <c r="Q47" s="20" t="s">
        <v>454</v>
      </c>
      <c r="R47" s="20" t="s">
        <v>455</v>
      </c>
    </row>
    <row r="48" spans="1:18">
      <c r="A48" t="s">
        <v>446</v>
      </c>
      <c r="B48" s="45">
        <f ca="1">OFFSET(INDIRECT(A48&amp;"!$E$1"),$B$45-1,0)/OFFSET(INDIRECT(A48&amp;"!$D$1"),$B$45-1,0)*10000</f>
        <v>66.084885231702032</v>
      </c>
      <c r="C48" s="38">
        <f ca="1">OFFSET(INDIRECT($A48&amp;"!F$1"),$B$45-1,0)/OFFSET(INDIRECT($A48&amp;"!$D$1"),$B$45-1,0)*10000</f>
        <v>6.8731052403637936</v>
      </c>
      <c r="D48" s="38">
        <f ca="1">OFFSET(INDIRECT($A48&amp;"!G$1"),$B$45-1,0)/OFFSET(INDIRECT($A48&amp;"!$D$1"),$B$45-1,0)*10000</f>
        <v>5.8964919878735378</v>
      </c>
      <c r="E48" s="38">
        <f ca="1">OFFSET(INDIRECT($A48&amp;"!H$1"),$B$45-1,0)/OFFSET(INDIRECT($A48&amp;"!$D$1"),$B$45-1,0)*10000</f>
        <v>6.6760502381983544</v>
      </c>
      <c r="F48" s="38">
        <f ca="1">OFFSET(INDIRECT($A48&amp;"!I$1"),$B$45-1,0)/OFFSET(INDIRECT($A48&amp;"!$D$1"),$B$45-1,0)*10000</f>
        <v>5.4417496751840622</v>
      </c>
      <c r="G48" s="38">
        <f ca="1">OFFSET(INDIRECT($A48&amp;"!J$1"),$B$45-1,0)/OFFSET(INDIRECT($A48&amp;"!$D$1"),$B$45-1,0)*10000</f>
        <v>5.1429190125595499</v>
      </c>
      <c r="H48" s="38">
        <f ca="1">OFFSET(INDIRECT($A48&amp;"!K$1"),$B$45-1,0)/OFFSET(INDIRECT($A48&amp;"!$D$1"),$B$45-1,0)*10000</f>
        <v>4.5993936769164137</v>
      </c>
      <c r="I48" s="38">
        <f ca="1">OFFSET(INDIRECT($A48&amp;"!L$1"),$B$45-1,0)/OFFSET(INDIRECT($A48&amp;"!$D$1"),$B$45-1,0)*10000</f>
        <v>5.0563014291901256</v>
      </c>
      <c r="J48" s="38">
        <f ca="1">OFFSET(INDIRECT($A48&amp;"!M$1"),$B$45-1,0)/OFFSET(INDIRECT($A48&amp;"!$D$1"),$B$45-1,0)*10000</f>
        <v>5.1017756604590732</v>
      </c>
      <c r="K48" s="38">
        <f ca="1">OFFSET(INDIRECT($A48&amp;"!N$1"),$B$45-1,0)/OFFSET(INDIRECT($A48&amp;"!$D$1"),$B$45-1,0)*10000</f>
        <v>4.7488090082286707</v>
      </c>
      <c r="L48" s="38">
        <f ca="1">OFFSET(INDIRECT($A48&amp;"!O$1"),$B$45-1,0)/OFFSET(INDIRECT($A48&amp;"!$D$1"),$B$45-1,0)*10000</f>
        <v>5.0887830229536597</v>
      </c>
      <c r="M48" s="38">
        <f ca="1">OFFSET(INDIRECT($A48&amp;"!P$1"),$B$45-1,0)/OFFSET(INDIRECT($A48&amp;"!$D$1"),$B$45-1,0)*10000</f>
        <v>5.4547423126894756</v>
      </c>
      <c r="N48" s="38">
        <f ca="1">OFFSET(INDIRECT($A48&amp;"!Q$1"),$B$45-1,0)/OFFSET(INDIRECT($A48&amp;"!$D$1"),$B$45-1,0)*10000</f>
        <v>6.0025985275010827</v>
      </c>
      <c r="O48" s="35">
        <f t="shared" ref="O48:R50" ca="1" si="14">C49</f>
        <v>6.6267590842260029</v>
      </c>
      <c r="P48" s="35">
        <f t="shared" ca="1" si="14"/>
        <v>6.3936147868094935</v>
      </c>
      <c r="Q48" s="35">
        <f t="shared" ca="1" si="14"/>
        <v>6.2423860533501365</v>
      </c>
      <c r="R48" s="35">
        <f t="shared" ca="1" si="14"/>
        <v>5.2446964923335431</v>
      </c>
    </row>
    <row r="49" spans="1:18">
      <c r="A49" t="s">
        <v>444</v>
      </c>
      <c r="B49" s="45">
        <f ca="1">OFFSET(INDIRECT(A49&amp;"!$E$1"),$B$45-1,0)/OFFSET(INDIRECT(A49&amp;"!$D$1"),$B$45-1,0)*10000</f>
        <v>69.430791850451584</v>
      </c>
      <c r="C49" s="38">
        <f ca="1">OFFSET(INDIRECT($A49&amp;"!F$1"),$B$45-1,0)/OFFSET(INDIRECT($A49&amp;"!$D$1"),$B$45-1,0)*10000</f>
        <v>6.6267590842260029</v>
      </c>
      <c r="D49" s="38">
        <f ca="1">OFFSET(INDIRECT($A49&amp;"!G$1"),$B$45-1,0)/OFFSET(INDIRECT($A49&amp;"!$D$1"),$B$45-1,0)*10000</f>
        <v>6.3936147868094935</v>
      </c>
      <c r="E49" s="38">
        <f ca="1">OFFSET(INDIRECT($A49&amp;"!H$1"),$B$45-1,0)/OFFSET(INDIRECT($A49&amp;"!$D$1"),$B$45-1,0)*10000</f>
        <v>6.2423860533501365</v>
      </c>
      <c r="F49" s="38">
        <f ca="1">OFFSET(INDIRECT($A49&amp;"!I$1"),$B$45-1,0)/OFFSET(INDIRECT($A49&amp;"!$D$1"),$B$45-1,0)*10000</f>
        <v>5.2446964923335431</v>
      </c>
      <c r="G49" s="38">
        <f ca="1">OFFSET(INDIRECT($A49&amp;"!J$1"),$B$45-1,0)/OFFSET(INDIRECT($A49&amp;"!$D$1"),$B$45-1,0)*10000</f>
        <v>5.0304557865994539</v>
      </c>
      <c r="H49" s="38">
        <f ca="1">OFFSET(INDIRECT($A49&amp;"!K$1"),$B$45-1,0)/OFFSET(INDIRECT($A49&amp;"!$D$1"),$B$45-1,0)*10000</f>
        <v>4.5935727788279772</v>
      </c>
      <c r="I49" s="38">
        <f ca="1">OFFSET(INDIRECT($A49&amp;"!L$1"),$B$45-1,0)/OFFSET(INDIRECT($A49&amp;"!$D$1"),$B$45-1,0)*10000</f>
        <v>5.2005881117412311</v>
      </c>
      <c r="J49" s="38">
        <f ca="1">OFFSET(INDIRECT($A49&amp;"!M$1"),$B$45-1,0)/OFFSET(INDIRECT($A49&amp;"!$D$1"),$B$45-1,0)*10000</f>
        <v>5.3770216341104806</v>
      </c>
      <c r="K49" s="38">
        <f ca="1">OFFSET(INDIRECT($A49&amp;"!N$1"),$B$45-1,0)/OFFSET(INDIRECT($A49&amp;"!$D$1"),$B$45-1,0)*10000</f>
        <v>4.9716446124763705</v>
      </c>
      <c r="L49" s="38">
        <f ca="1">OFFSET(INDIRECT($A49&amp;"!O$1"),$B$45-1,0)/OFFSET(INDIRECT($A49&amp;"!$D$1"),$B$45-1,0)*10000</f>
        <v>5.6206679269061128</v>
      </c>
      <c r="M49" s="38">
        <f ca="1">OFFSET(INDIRECT($A49&amp;"!P$1"),$B$45-1,0)/OFFSET(INDIRECT($A49&amp;"!$D$1"),$B$45-1,0)*10000</f>
        <v>5.7193866834698595</v>
      </c>
      <c r="N49" s="38">
        <f ca="1">OFFSET(INDIRECT($A49&amp;"!Q$1"),$B$45-1,0)/OFFSET(INDIRECT($A49&amp;"!$D$1"),$B$45-1,0)*10000</f>
        <v>8.4099978996009241</v>
      </c>
      <c r="O49" s="35">
        <f t="shared" ca="1" si="14"/>
        <v>8.334345274235984</v>
      </c>
      <c r="P49" s="35">
        <f t="shared" ca="1" si="14"/>
        <v>6.2598664238008501</v>
      </c>
      <c r="Q49" s="35">
        <f t="shared" ca="1" si="14"/>
        <v>6.7395264116575593</v>
      </c>
      <c r="R49" s="35">
        <f t="shared" ca="1" si="14"/>
        <v>5.8024691358024691</v>
      </c>
    </row>
    <row r="50" spans="1:18">
      <c r="A50" t="s">
        <v>445</v>
      </c>
      <c r="B50" s="45">
        <f ca="1">OFFSET(INDIRECT(A50&amp;"!$E$1"),$B$45-1,0)/OFFSET(INDIRECT(A50&amp;"!$D$1"),$B$45-1,0)*10000</f>
        <v>71.046346893341436</v>
      </c>
      <c r="C50" s="38">
        <f ca="1">OFFSET(INDIRECT($A50&amp;"!F$1"),$B$45-1,0)/OFFSET(INDIRECT($A50&amp;"!$D$1"),$B$45-1,0)*10000</f>
        <v>8.334345274235984</v>
      </c>
      <c r="D50" s="38">
        <f ca="1">OFFSET(INDIRECT($A50&amp;"!G$1"),$B$45-1,0)/OFFSET(INDIRECT($A50&amp;"!$D$1"),$B$45-1,0)*10000</f>
        <v>6.2598664238008501</v>
      </c>
      <c r="E50" s="38">
        <f ca="1">OFFSET(INDIRECT($A50&amp;"!H$1"),$B$45-1,0)/OFFSET(INDIRECT($A50&amp;"!$D$1"),$B$45-1,0)*10000</f>
        <v>6.7395264116575593</v>
      </c>
      <c r="F50" s="38">
        <f ca="1">OFFSET(INDIRECT($A50&amp;"!I$1"),$B$45-1,0)/OFFSET(INDIRECT($A50&amp;"!$D$1"),$B$45-1,0)*10000</f>
        <v>5.8024691358024691</v>
      </c>
      <c r="G50" s="38">
        <f ca="1">OFFSET(INDIRECT($A50&amp;"!J$1"),$B$45-1,0)/OFFSET(INDIRECT($A50&amp;"!$D$1"),$B$45-1,0)*10000</f>
        <v>5.3693584294677192</v>
      </c>
      <c r="H50" s="38">
        <f ca="1">OFFSET(INDIRECT($A50&amp;"!K$1"),$B$45-1,0)/OFFSET(INDIRECT($A50&amp;"!$D$1"),$B$45-1,0)*10000</f>
        <v>6.0777170613236189</v>
      </c>
      <c r="I50" s="38">
        <f ca="1">OFFSET(INDIRECT($A50&amp;"!L$1"),$B$45-1,0)/OFFSET(INDIRECT($A50&amp;"!$D$1"),$B$45-1,0)*10000</f>
        <v>4.8714835053632868</v>
      </c>
      <c r="J50" s="38">
        <f ca="1">OFFSET(INDIRECT($A50&amp;"!M$1"),$B$45-1,0)/OFFSET(INDIRECT($A50&amp;"!$D$1"),$B$45-1,0)*10000</f>
        <v>4.9321999595223645</v>
      </c>
      <c r="K50" s="38">
        <f ca="1">OFFSET(INDIRECT($A50&amp;"!N$1"),$B$45-1,0)/OFFSET(INDIRECT($A50&amp;"!$D$1"),$B$45-1,0)*10000</f>
        <v>4.8431491600890508</v>
      </c>
      <c r="L50" s="38">
        <f ca="1">OFFSET(INDIRECT($A50&amp;"!O$1"),$B$45-1,0)/OFFSET(INDIRECT($A50&amp;"!$D$1"),$B$45-1,0)*10000</f>
        <v>5.2114956486541191</v>
      </c>
      <c r="M50" s="38">
        <f ca="1">OFFSET(INDIRECT($A50&amp;"!P$1"),$B$45-1,0)/OFFSET(INDIRECT($A50&amp;"!$D$1"),$B$45-1,0)*10000</f>
        <v>5.8409228901032177</v>
      </c>
      <c r="N50" s="38">
        <f ca="1">OFFSET(INDIRECT($A50&amp;"!Q$1"),$B$45-1,0)/OFFSET(INDIRECT($A50&amp;"!$D$1"),$B$45-1,0)*10000</f>
        <v>6.7638129933211895</v>
      </c>
      <c r="O50" s="35">
        <f t="shared" ca="1" si="14"/>
        <v>6.8055555555555554</v>
      </c>
      <c r="P50" s="35">
        <f t="shared" ca="1" si="14"/>
        <v>5.5848982785602503</v>
      </c>
      <c r="Q50" s="35">
        <f t="shared" ca="1" si="14"/>
        <v>6.091549295774648</v>
      </c>
      <c r="R50" s="35">
        <f t="shared" ca="1" si="14"/>
        <v>5.4636150234741789</v>
      </c>
    </row>
    <row r="51" spans="1:18">
      <c r="A51" t="s">
        <v>447</v>
      </c>
      <c r="B51" s="45">
        <f ca="1">OFFSET(INDIRECT(A51&amp;"!$E$1"),$B$45-1,0)/OFFSET(INDIRECT(A51&amp;"!$D$1"),$B$45-1,0)*10000</f>
        <v>63.437010954616589</v>
      </c>
      <c r="C51" s="38">
        <f ca="1">OFFSET(INDIRECT($A51&amp;"!F$1"),$B$45-1,0)/OFFSET(INDIRECT($A51&amp;"!$D$1"),$B$45-1,0)*10000</f>
        <v>6.8055555555555554</v>
      </c>
      <c r="D51" s="38">
        <f ca="1">OFFSET(INDIRECT($A51&amp;"!G$1"),$B$45-1,0)/OFFSET(INDIRECT($A51&amp;"!$D$1"),$B$45-1,0)*10000</f>
        <v>5.5848982785602503</v>
      </c>
      <c r="E51" s="38">
        <f ca="1">OFFSET(INDIRECT($A51&amp;"!H$1"),$B$45-1,0)/OFFSET(INDIRECT($A51&amp;"!$D$1"),$B$45-1,0)*10000</f>
        <v>6.091549295774648</v>
      </c>
      <c r="F51" s="38">
        <f ca="1">OFFSET(INDIRECT($A51&amp;"!I$1"),$B$45-1,0)/OFFSET(INDIRECT($A51&amp;"!$D$1"),$B$45-1,0)*10000</f>
        <v>5.4636150234741789</v>
      </c>
      <c r="G51" s="38">
        <f ca="1">OFFSET(INDIRECT($A51&amp;"!J$1"),$B$45-1,0)/OFFSET(INDIRECT($A51&amp;"!$D$1"),$B$45-1,0)*10000</f>
        <v>4.835680751173709</v>
      </c>
      <c r="H51" s="38">
        <f ca="1">OFFSET(INDIRECT($A51&amp;"!K$1"),$B$45-1,0)/OFFSET(INDIRECT($A51&amp;"!$D$1"),$B$45-1,0)*10000</f>
        <v>4.3114241001564944</v>
      </c>
      <c r="I51" s="38">
        <f ca="1">OFFSET(INDIRECT($A51&amp;"!L$1"),$B$45-1,0)/OFFSET(INDIRECT($A51&amp;"!$D$1"),$B$45-1,0)*10000</f>
        <v>4.6733176838810646</v>
      </c>
      <c r="J51" s="38">
        <f ca="1">OFFSET(INDIRECT($A51&amp;"!M$1"),$B$45-1,0)/OFFSET(INDIRECT($A51&amp;"!$D$1"),$B$45-1,0)*10000</f>
        <v>4.6146322378716746</v>
      </c>
      <c r="K51" s="38">
        <f ca="1">OFFSET(INDIRECT($A51&amp;"!N$1"),$B$45-1,0)/OFFSET(INDIRECT($A51&amp;"!$D$1"),$B$45-1,0)*10000</f>
        <v>4.612676056338028</v>
      </c>
      <c r="L51" s="38">
        <f ca="1">OFFSET(INDIRECT($A51&amp;"!O$1"),$B$45-1,0)/OFFSET(INDIRECT($A51&amp;"!$D$1"),$B$45-1,0)*10000</f>
        <v>5.334507042253521</v>
      </c>
      <c r="M51" s="38">
        <f ca="1">OFFSET(INDIRECT($A51&amp;"!P$1"),$B$45-1,0)/OFFSET(INDIRECT($A51&amp;"!$D$1"),$B$45-1,0)*10000</f>
        <v>5.3208137715179973</v>
      </c>
      <c r="N51" s="38">
        <f ca="1">OFFSET(INDIRECT($A51&amp;"!Q$1"),$B$45-1,0)/OFFSET(INDIRECT($A51&amp;"!$D$1"),$B$45-1,0)*10000</f>
        <v>5.7844287949921753</v>
      </c>
      <c r="O51" s="35">
        <f ca="1">C52</f>
        <v>6.3316962599168862</v>
      </c>
      <c r="P51" s="35">
        <f ca="1">D52</f>
        <v>5.1775595013222508</v>
      </c>
      <c r="Q51" s="35">
        <f ca="1">E52</f>
        <v>5.8179070646014353</v>
      </c>
      <c r="R51" s="35">
        <f ca="1">F52</f>
        <v>5.0434454098979984</v>
      </c>
    </row>
    <row r="52" spans="1:18">
      <c r="A52" t="s">
        <v>458</v>
      </c>
      <c r="B52" s="47">
        <f ca="1">OFFSET(INDIRECT(A52&amp;"!$E$1"),$B$45-1,0)/OFFSET(INDIRECT(A52&amp;"!$D$1"),$B$45-1,0)*10000</f>
        <v>62.253494522100489</v>
      </c>
      <c r="C52" s="48">
        <f ca="1">OFFSET(INDIRECT($A52&amp;"!F$1"),$B$45-1,0)/OFFSET(INDIRECT($A52&amp;"!$D$1"),$B$45-1,0)*10000</f>
        <v>6.3316962599168862</v>
      </c>
      <c r="D52" s="48">
        <f ca="1">OFFSET(INDIRECT($A52&amp;"!G$1"),$B$45-1,0)/OFFSET(INDIRECT($A52&amp;"!$D$1"),$B$45-1,0)*10000</f>
        <v>5.1775595013222508</v>
      </c>
      <c r="E52" s="48">
        <f ca="1">OFFSET(INDIRECT($A52&amp;"!H$1"),$B$45-1,0)/OFFSET(INDIRECT($A52&amp;"!$D$1"),$B$45-1,0)*10000</f>
        <v>5.8179070646014353</v>
      </c>
      <c r="F52" s="48">
        <f ca="1">OFFSET(INDIRECT($A52&amp;"!I$1"),$B$45-1,0)/OFFSET(INDIRECT($A52&amp;"!$D$1"),$B$45-1,0)*10000</f>
        <v>5.0434454098979984</v>
      </c>
      <c r="G52" s="48">
        <f ca="1">OFFSET(INDIRECT($A52&amp;"!J$1"),$B$45-1,0)/OFFSET(INDIRECT($A52&amp;"!$D$1"),$B$45-1,0)*10000</f>
        <v>4.9206649036645258</v>
      </c>
      <c r="H52" s="48">
        <f ca="1">OFFSET(INDIRECT($A52&amp;"!K$1"),$B$45-1,0)/OFFSET(INDIRECT($A52&amp;"!$D$1"),$B$45-1,0)*10000</f>
        <v>4.5372119380430682</v>
      </c>
      <c r="I52" s="48">
        <f ca="1">OFFSET(INDIRECT($A52&amp;"!L$1"),$B$45-1,0)/OFFSET(INDIRECT($A52&amp;"!$D$1"),$B$45-1,0)*10000</f>
        <v>4.6259916887041932</v>
      </c>
      <c r="J52" s="48">
        <f ca="1">OFFSET(INDIRECT($A52&amp;"!M$1"),$B$45-1,0)/OFFSET(INDIRECT($A52&amp;"!$D$1"),$B$45-1,0)*10000</f>
        <v>5.0245561012466942</v>
      </c>
      <c r="K52" s="48">
        <f ca="1">OFFSET(INDIRECT($A52&amp;"!N$1"),$B$45-1,0)/OFFSET(INDIRECT($A52&amp;"!$D$1"),$B$45-1,0)*10000</f>
        <v>4.3124291650925581</v>
      </c>
      <c r="L52" s="48">
        <f ca="1">OFFSET(INDIRECT($A52&amp;"!O$1"),$B$45-1,0)/OFFSET(INDIRECT($A52&amp;"!$D$1"),$B$45-1,0)*10000</f>
        <v>5.1737816395919909</v>
      </c>
      <c r="M52" s="48">
        <f ca="1">OFFSET(INDIRECT($A52&amp;"!P$1"),$B$45-1,0)/OFFSET(INDIRECT($A52&amp;"!$D$1"),$B$45-1,0)*10000</f>
        <v>5.1265583679637325</v>
      </c>
      <c r="N52" s="48">
        <f ca="1">OFFSET(INDIRECT($A52&amp;"!Q$1"),$B$45-1,0)/OFFSET(INDIRECT($A52&amp;"!$D$1"),$B$45-1,0)*10000</f>
        <v>6.1616924820551571</v>
      </c>
    </row>
  </sheetData>
  <phoneticPr fontId="4"/>
  <pageMargins left="0.7" right="0.7" top="0.75" bottom="0.75" header="0.3" footer="0.3"/>
  <pageSetup paperSize="9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>
      <selection activeCell="C82" sqref="C82"/>
    </sheetView>
  </sheetViews>
  <sheetFormatPr defaultRowHeight="13.5"/>
  <cols>
    <col min="1" max="2" width="7.75" customWidth="1"/>
    <col min="3" max="3" width="10.625" customWidth="1"/>
    <col min="4" max="4" width="12.25" customWidth="1"/>
    <col min="5" max="5" width="9" customWidth="1"/>
    <col min="6" max="6" width="8.125" customWidth="1"/>
  </cols>
  <sheetData>
    <row r="1" spans="1:18">
      <c r="D1" t="s">
        <v>274</v>
      </c>
      <c r="E1" t="s">
        <v>273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 s="20" customFormat="1">
      <c r="A2" s="20" t="s">
        <v>37</v>
      </c>
      <c r="B2" s="20" t="s">
        <v>278</v>
      </c>
      <c r="C2" s="20" t="s">
        <v>1</v>
      </c>
      <c r="D2" s="34">
        <f t="shared" ref="D2:R2" si="0">D3+D4+D7+D8+D9+D13+D14+D15+D16+D17+D18+D19+D20+D21+D22+D23+D24+D25+D26+D29+D30+D31+D32+D33+D36+D37+D38+D39+D40+D41+D42+D43+D44+D45+D48+D49+D50+D51+D52+D53+D54+D55+D56+D57+D58+D59+D60</f>
        <v>54448200</v>
      </c>
      <c r="E2" s="20">
        <f t="shared" si="0"/>
        <v>1093793</v>
      </c>
      <c r="F2" s="20">
        <f t="shared" si="0"/>
        <v>96244</v>
      </c>
      <c r="G2" s="20">
        <f t="shared" si="0"/>
        <v>86664</v>
      </c>
      <c r="H2" s="20">
        <f t="shared" si="0"/>
        <v>94110</v>
      </c>
      <c r="I2" s="20">
        <f t="shared" si="0"/>
        <v>81283</v>
      </c>
      <c r="J2" s="20">
        <f t="shared" si="0"/>
        <v>81426</v>
      </c>
      <c r="K2" s="20">
        <f t="shared" si="0"/>
        <v>81320</v>
      </c>
      <c r="L2" s="20">
        <f t="shared" si="0"/>
        <v>100369</v>
      </c>
      <c r="M2" s="20">
        <f t="shared" si="0"/>
        <v>104181</v>
      </c>
      <c r="N2" s="20">
        <f t="shared" si="0"/>
        <v>94688</v>
      </c>
      <c r="O2" s="20">
        <f t="shared" si="0"/>
        <v>90979</v>
      </c>
      <c r="P2" s="20">
        <f t="shared" si="0"/>
        <v>86280</v>
      </c>
      <c r="Q2" s="20">
        <f t="shared" si="0"/>
        <v>96194</v>
      </c>
      <c r="R2" s="20">
        <f t="shared" si="0"/>
        <v>55</v>
      </c>
    </row>
    <row r="3" spans="1:18">
      <c r="A3" t="s">
        <v>63</v>
      </c>
      <c r="B3" t="s">
        <v>279</v>
      </c>
      <c r="C3" t="s">
        <v>25</v>
      </c>
      <c r="D3" s="33">
        <v>2863100</v>
      </c>
      <c r="E3">
        <f t="shared" ref="E3:E34" si="1">SUM(F3:R3)</f>
        <v>64946</v>
      </c>
      <c r="F3">
        <v>5542</v>
      </c>
      <c r="G3">
        <v>4750</v>
      </c>
      <c r="H3">
        <v>5518</v>
      </c>
      <c r="I3">
        <v>5137</v>
      </c>
      <c r="J3">
        <v>5196</v>
      </c>
      <c r="K3">
        <v>5218</v>
      </c>
      <c r="L3">
        <v>6610</v>
      </c>
      <c r="M3">
        <v>6289</v>
      </c>
      <c r="N3">
        <v>5204</v>
      </c>
      <c r="O3">
        <v>4972</v>
      </c>
      <c r="P3">
        <v>4737</v>
      </c>
      <c r="Q3">
        <v>5771</v>
      </c>
      <c r="R3">
        <v>2</v>
      </c>
    </row>
    <row r="4" spans="1:18">
      <c r="A4" t="s">
        <v>149</v>
      </c>
      <c r="B4" t="s">
        <v>280</v>
      </c>
      <c r="C4" t="s">
        <v>105</v>
      </c>
      <c r="D4" s="33">
        <v>1275600</v>
      </c>
      <c r="E4">
        <f t="shared" si="1"/>
        <v>27249</v>
      </c>
      <c r="F4">
        <v>2168</v>
      </c>
      <c r="G4">
        <v>2083</v>
      </c>
      <c r="H4">
        <v>2157</v>
      </c>
      <c r="I4">
        <v>1982</v>
      </c>
      <c r="J4">
        <v>2060</v>
      </c>
      <c r="K4">
        <v>2014</v>
      </c>
      <c r="L4">
        <v>2507</v>
      </c>
      <c r="M4">
        <v>3009</v>
      </c>
      <c r="N4">
        <v>2681</v>
      </c>
      <c r="O4">
        <v>2304</v>
      </c>
      <c r="P4">
        <v>2119</v>
      </c>
      <c r="Q4">
        <v>2162</v>
      </c>
      <c r="R4">
        <v>3</v>
      </c>
    </row>
    <row r="5" spans="1:18">
      <c r="A5" t="s">
        <v>254</v>
      </c>
      <c r="B5" t="s">
        <v>296</v>
      </c>
      <c r="C5" t="s">
        <v>253</v>
      </c>
      <c r="D5" s="33">
        <v>843000</v>
      </c>
      <c r="E5">
        <f t="shared" si="1"/>
        <v>17796</v>
      </c>
      <c r="F5">
        <v>1478</v>
      </c>
      <c r="G5">
        <v>1327</v>
      </c>
      <c r="H5">
        <v>1310</v>
      </c>
      <c r="I5">
        <v>1257</v>
      </c>
      <c r="J5">
        <v>1338</v>
      </c>
      <c r="K5">
        <v>1338</v>
      </c>
      <c r="L5">
        <v>1667</v>
      </c>
      <c r="M5">
        <v>2025</v>
      </c>
      <c r="N5">
        <v>1838</v>
      </c>
      <c r="O5">
        <v>1459</v>
      </c>
      <c r="P5">
        <v>1354</v>
      </c>
      <c r="Q5">
        <v>1402</v>
      </c>
      <c r="R5">
        <v>3</v>
      </c>
    </row>
    <row r="6" spans="1:18">
      <c r="A6" t="s">
        <v>255</v>
      </c>
      <c r="B6" t="s">
        <v>297</v>
      </c>
      <c r="C6" t="s">
        <v>262</v>
      </c>
      <c r="D6" s="33">
        <v>432600</v>
      </c>
      <c r="E6">
        <f t="shared" si="1"/>
        <v>9453</v>
      </c>
      <c r="F6">
        <v>690</v>
      </c>
      <c r="G6">
        <v>756</v>
      </c>
      <c r="H6">
        <v>847</v>
      </c>
      <c r="I6">
        <v>725</v>
      </c>
      <c r="J6">
        <v>722</v>
      </c>
      <c r="K6">
        <v>676</v>
      </c>
      <c r="L6">
        <v>840</v>
      </c>
      <c r="M6">
        <v>984</v>
      </c>
      <c r="N6">
        <v>843</v>
      </c>
      <c r="O6">
        <v>845</v>
      </c>
      <c r="P6">
        <v>765</v>
      </c>
      <c r="Q6">
        <v>760</v>
      </c>
    </row>
    <row r="7" spans="1:18">
      <c r="A7" t="s">
        <v>152</v>
      </c>
      <c r="B7" t="s">
        <v>281</v>
      </c>
      <c r="C7" t="s">
        <v>107</v>
      </c>
      <c r="D7" s="33">
        <v>2273900</v>
      </c>
      <c r="E7">
        <f t="shared" si="1"/>
        <v>48785</v>
      </c>
      <c r="F7">
        <v>4143</v>
      </c>
      <c r="G7">
        <v>3921</v>
      </c>
      <c r="H7">
        <v>3974</v>
      </c>
      <c r="I7">
        <v>3317</v>
      </c>
      <c r="J7">
        <v>3491</v>
      </c>
      <c r="K7">
        <v>3630</v>
      </c>
      <c r="L7">
        <v>4727</v>
      </c>
      <c r="M7">
        <v>5729</v>
      </c>
      <c r="N7">
        <v>4586</v>
      </c>
      <c r="O7">
        <v>3994</v>
      </c>
      <c r="P7">
        <v>3488</v>
      </c>
      <c r="Q7">
        <v>3785</v>
      </c>
    </row>
    <row r="8" spans="1:18">
      <c r="A8" t="s">
        <v>65</v>
      </c>
      <c r="B8" t="s">
        <v>282</v>
      </c>
      <c r="C8" t="s">
        <v>93</v>
      </c>
      <c r="D8" s="33">
        <v>1167000</v>
      </c>
      <c r="E8">
        <f t="shared" si="1"/>
        <v>22210</v>
      </c>
      <c r="F8">
        <v>1962</v>
      </c>
      <c r="G8">
        <v>1815</v>
      </c>
      <c r="H8">
        <v>1834</v>
      </c>
      <c r="I8">
        <v>1657</v>
      </c>
      <c r="J8">
        <v>1705</v>
      </c>
      <c r="K8">
        <v>1702</v>
      </c>
      <c r="L8">
        <v>2076</v>
      </c>
      <c r="M8">
        <v>2093</v>
      </c>
      <c r="N8">
        <v>1828</v>
      </c>
      <c r="O8">
        <v>1694</v>
      </c>
      <c r="P8">
        <v>1696</v>
      </c>
      <c r="Q8">
        <v>2146</v>
      </c>
      <c r="R8">
        <v>2</v>
      </c>
    </row>
    <row r="9" spans="1:18">
      <c r="A9" t="s">
        <v>154</v>
      </c>
      <c r="B9" t="s">
        <v>283</v>
      </c>
      <c r="C9" t="s">
        <v>109</v>
      </c>
      <c r="D9" s="33">
        <v>2115100</v>
      </c>
      <c r="E9">
        <f t="shared" si="1"/>
        <v>43841</v>
      </c>
      <c r="F9">
        <v>3750</v>
      </c>
      <c r="G9">
        <v>3576</v>
      </c>
      <c r="H9">
        <v>3991</v>
      </c>
      <c r="I9">
        <v>3264</v>
      </c>
      <c r="J9">
        <v>3217</v>
      </c>
      <c r="K9">
        <v>3046</v>
      </c>
      <c r="L9">
        <v>4152</v>
      </c>
      <c r="M9">
        <v>4475</v>
      </c>
      <c r="N9">
        <v>3989</v>
      </c>
      <c r="O9">
        <v>3686</v>
      </c>
      <c r="P9">
        <v>3262</v>
      </c>
      <c r="Q9">
        <v>3433</v>
      </c>
    </row>
    <row r="10" spans="1:18">
      <c r="A10" t="s">
        <v>256</v>
      </c>
      <c r="B10" t="s">
        <v>326</v>
      </c>
      <c r="C10" t="s">
        <v>260</v>
      </c>
      <c r="D10" s="33">
        <v>1548500</v>
      </c>
      <c r="E10">
        <f t="shared" si="1"/>
        <v>32104</v>
      </c>
      <c r="F10">
        <v>2729</v>
      </c>
      <c r="G10">
        <v>2577</v>
      </c>
      <c r="H10">
        <v>2888</v>
      </c>
      <c r="I10">
        <v>2371</v>
      </c>
      <c r="J10">
        <v>2392</v>
      </c>
      <c r="K10">
        <v>2320</v>
      </c>
      <c r="L10">
        <v>3185</v>
      </c>
      <c r="M10">
        <v>3328</v>
      </c>
      <c r="N10">
        <v>2921</v>
      </c>
      <c r="O10">
        <v>2706</v>
      </c>
      <c r="P10">
        <v>2265</v>
      </c>
      <c r="Q10">
        <v>2422</v>
      </c>
    </row>
    <row r="11" spans="1:18">
      <c r="A11" t="s">
        <v>257</v>
      </c>
      <c r="B11" t="s">
        <v>327</v>
      </c>
      <c r="C11" t="s">
        <v>261</v>
      </c>
      <c r="D11" s="33">
        <v>367200</v>
      </c>
      <c r="E11">
        <f t="shared" si="1"/>
        <v>7387</v>
      </c>
      <c r="F11">
        <v>636</v>
      </c>
      <c r="G11">
        <v>559</v>
      </c>
      <c r="H11">
        <v>681</v>
      </c>
      <c r="I11">
        <v>593</v>
      </c>
      <c r="J11">
        <v>534</v>
      </c>
      <c r="K11">
        <v>453</v>
      </c>
      <c r="L11">
        <v>617</v>
      </c>
      <c r="M11">
        <v>753</v>
      </c>
      <c r="N11">
        <v>661</v>
      </c>
      <c r="O11">
        <v>633</v>
      </c>
      <c r="P11">
        <v>643</v>
      </c>
      <c r="Q11">
        <v>624</v>
      </c>
    </row>
    <row r="12" spans="1:18">
      <c r="A12" t="s">
        <v>258</v>
      </c>
      <c r="B12" t="s">
        <v>328</v>
      </c>
      <c r="C12" t="s">
        <v>259</v>
      </c>
      <c r="D12" s="33">
        <v>199400</v>
      </c>
      <c r="E12">
        <f t="shared" si="1"/>
        <v>4350</v>
      </c>
      <c r="F12">
        <v>385</v>
      </c>
      <c r="G12">
        <v>440</v>
      </c>
      <c r="H12">
        <v>422</v>
      </c>
      <c r="I12">
        <v>300</v>
      </c>
      <c r="J12">
        <v>291</v>
      </c>
      <c r="K12">
        <v>273</v>
      </c>
      <c r="L12">
        <v>350</v>
      </c>
      <c r="M12">
        <v>394</v>
      </c>
      <c r="N12">
        <v>407</v>
      </c>
      <c r="O12">
        <v>347</v>
      </c>
      <c r="P12">
        <v>354</v>
      </c>
      <c r="Q12">
        <v>387</v>
      </c>
    </row>
    <row r="13" spans="1:18">
      <c r="A13" t="s">
        <v>181</v>
      </c>
      <c r="B13" t="s">
        <v>284</v>
      </c>
      <c r="C13" t="s">
        <v>137</v>
      </c>
      <c r="D13" s="33">
        <v>1096400</v>
      </c>
      <c r="E13">
        <f t="shared" si="1"/>
        <v>18938</v>
      </c>
      <c r="F13">
        <v>1668</v>
      </c>
      <c r="G13">
        <v>1567</v>
      </c>
      <c r="H13">
        <v>1631</v>
      </c>
      <c r="I13">
        <v>1372</v>
      </c>
      <c r="J13">
        <v>1422</v>
      </c>
      <c r="K13">
        <v>1414</v>
      </c>
      <c r="L13">
        <v>1650</v>
      </c>
      <c r="M13">
        <v>1739</v>
      </c>
      <c r="N13">
        <v>1779</v>
      </c>
      <c r="O13">
        <v>1629</v>
      </c>
      <c r="P13">
        <v>1449</v>
      </c>
      <c r="Q13">
        <v>1618</v>
      </c>
    </row>
    <row r="14" spans="1:18">
      <c r="A14" t="s">
        <v>67</v>
      </c>
      <c r="B14" t="s">
        <v>285</v>
      </c>
      <c r="C14" t="s">
        <v>27</v>
      </c>
      <c r="D14" s="33">
        <v>1924500</v>
      </c>
      <c r="E14">
        <f t="shared" si="1"/>
        <v>43284</v>
      </c>
      <c r="F14">
        <v>3419</v>
      </c>
      <c r="G14">
        <v>3164</v>
      </c>
      <c r="H14">
        <v>3509</v>
      </c>
      <c r="I14">
        <v>3361</v>
      </c>
      <c r="J14">
        <v>3356</v>
      </c>
      <c r="K14">
        <v>3465</v>
      </c>
      <c r="L14">
        <v>4072</v>
      </c>
      <c r="M14">
        <v>4393</v>
      </c>
      <c r="N14">
        <v>3891</v>
      </c>
      <c r="O14">
        <v>3649</v>
      </c>
      <c r="P14">
        <v>3324</v>
      </c>
      <c r="Q14">
        <v>3676</v>
      </c>
      <c r="R14">
        <v>5</v>
      </c>
    </row>
    <row r="15" spans="1:18">
      <c r="A15" t="s">
        <v>59</v>
      </c>
      <c r="B15" t="s">
        <v>286</v>
      </c>
      <c r="C15" t="s">
        <v>21</v>
      </c>
      <c r="D15" s="33">
        <v>1335900</v>
      </c>
      <c r="E15">
        <f t="shared" si="1"/>
        <v>29634</v>
      </c>
      <c r="F15">
        <v>2576</v>
      </c>
      <c r="G15">
        <v>2615</v>
      </c>
      <c r="H15">
        <v>2705</v>
      </c>
      <c r="I15">
        <v>2019</v>
      </c>
      <c r="J15">
        <v>2077</v>
      </c>
      <c r="K15">
        <v>2146</v>
      </c>
      <c r="L15">
        <v>2974</v>
      </c>
      <c r="M15">
        <v>2746</v>
      </c>
      <c r="N15">
        <v>2370</v>
      </c>
      <c r="O15">
        <v>2306</v>
      </c>
      <c r="P15">
        <v>2339</v>
      </c>
      <c r="Q15">
        <v>2757</v>
      </c>
      <c r="R15">
        <v>4</v>
      </c>
    </row>
    <row r="16" spans="1:18">
      <c r="A16" t="s">
        <v>57</v>
      </c>
      <c r="B16" t="s">
        <v>287</v>
      </c>
      <c r="C16" t="s">
        <v>19</v>
      </c>
      <c r="D16" s="33">
        <v>1017500</v>
      </c>
      <c r="E16">
        <f t="shared" si="1"/>
        <v>21049</v>
      </c>
      <c r="F16">
        <v>1882</v>
      </c>
      <c r="G16">
        <v>1719</v>
      </c>
      <c r="H16">
        <v>1745</v>
      </c>
      <c r="I16">
        <v>1505</v>
      </c>
      <c r="J16">
        <v>1551</v>
      </c>
      <c r="K16">
        <v>1580</v>
      </c>
      <c r="L16">
        <v>2157</v>
      </c>
      <c r="M16">
        <v>1939</v>
      </c>
      <c r="N16">
        <v>1687</v>
      </c>
      <c r="O16">
        <v>1678</v>
      </c>
      <c r="P16">
        <v>1687</v>
      </c>
      <c r="Q16">
        <v>1918</v>
      </c>
      <c r="R16">
        <v>1</v>
      </c>
    </row>
    <row r="17" spans="1:18">
      <c r="A17" t="s">
        <v>61</v>
      </c>
      <c r="B17" t="s">
        <v>288</v>
      </c>
      <c r="C17" t="s">
        <v>23</v>
      </c>
      <c r="D17" s="33">
        <v>1390100</v>
      </c>
      <c r="E17">
        <f t="shared" si="1"/>
        <v>29973</v>
      </c>
      <c r="F17">
        <v>2722</v>
      </c>
      <c r="G17">
        <v>2443</v>
      </c>
      <c r="H17">
        <v>2499</v>
      </c>
      <c r="I17">
        <v>2165</v>
      </c>
      <c r="J17">
        <v>2107</v>
      </c>
      <c r="K17">
        <v>2105</v>
      </c>
      <c r="L17">
        <v>2798</v>
      </c>
      <c r="M17">
        <v>2897</v>
      </c>
      <c r="N17">
        <v>2456</v>
      </c>
      <c r="O17">
        <v>2512</v>
      </c>
      <c r="P17">
        <v>2522</v>
      </c>
      <c r="Q17">
        <v>2744</v>
      </c>
      <c r="R17">
        <v>3</v>
      </c>
    </row>
    <row r="18" spans="1:18">
      <c r="A18" t="s">
        <v>53</v>
      </c>
      <c r="B18" t="s">
        <v>289</v>
      </c>
      <c r="C18" t="s">
        <v>15</v>
      </c>
      <c r="D18" s="33">
        <v>1320500</v>
      </c>
      <c r="E18">
        <f t="shared" si="1"/>
        <v>27224</v>
      </c>
      <c r="F18">
        <v>2515</v>
      </c>
      <c r="G18">
        <v>2316</v>
      </c>
      <c r="H18">
        <v>2564</v>
      </c>
      <c r="I18">
        <v>1975</v>
      </c>
      <c r="J18">
        <v>1822</v>
      </c>
      <c r="K18">
        <v>1830</v>
      </c>
      <c r="L18">
        <v>2365</v>
      </c>
      <c r="M18">
        <v>2552</v>
      </c>
      <c r="N18">
        <v>2198</v>
      </c>
      <c r="O18">
        <v>2211</v>
      </c>
      <c r="P18">
        <v>2171</v>
      </c>
      <c r="Q18">
        <v>2705</v>
      </c>
    </row>
    <row r="19" spans="1:18">
      <c r="A19" t="s">
        <v>55</v>
      </c>
      <c r="B19" t="s">
        <v>290</v>
      </c>
      <c r="C19" t="s">
        <v>17</v>
      </c>
      <c r="D19" s="33">
        <v>1024800</v>
      </c>
      <c r="E19">
        <f t="shared" si="1"/>
        <v>20118</v>
      </c>
      <c r="F19">
        <v>1703</v>
      </c>
      <c r="G19">
        <v>1569</v>
      </c>
      <c r="H19">
        <v>1638</v>
      </c>
      <c r="I19">
        <v>1321</v>
      </c>
      <c r="J19">
        <v>1411</v>
      </c>
      <c r="K19">
        <v>1541</v>
      </c>
      <c r="L19">
        <v>1964</v>
      </c>
      <c r="M19">
        <v>1973</v>
      </c>
      <c r="N19">
        <v>1743</v>
      </c>
      <c r="O19">
        <v>1571</v>
      </c>
      <c r="P19">
        <v>1591</v>
      </c>
      <c r="Q19">
        <v>2088</v>
      </c>
      <c r="R19">
        <v>5</v>
      </c>
    </row>
    <row r="20" spans="1:18">
      <c r="A20" t="s">
        <v>151</v>
      </c>
      <c r="B20" t="s">
        <v>291</v>
      </c>
      <c r="C20" t="s">
        <v>111</v>
      </c>
      <c r="D20" s="33">
        <v>593400</v>
      </c>
      <c r="E20">
        <f t="shared" si="1"/>
        <v>11509</v>
      </c>
      <c r="F20">
        <v>1058</v>
      </c>
      <c r="G20">
        <v>1028</v>
      </c>
      <c r="H20">
        <v>1088</v>
      </c>
      <c r="I20">
        <v>789</v>
      </c>
      <c r="J20">
        <v>837</v>
      </c>
      <c r="K20">
        <v>873</v>
      </c>
      <c r="L20">
        <v>1082</v>
      </c>
      <c r="M20">
        <v>1011</v>
      </c>
      <c r="N20">
        <v>977</v>
      </c>
      <c r="O20">
        <v>895</v>
      </c>
      <c r="P20">
        <v>867</v>
      </c>
      <c r="Q20">
        <v>1001</v>
      </c>
      <c r="R20">
        <v>3</v>
      </c>
    </row>
    <row r="21" spans="1:18">
      <c r="A21" t="s">
        <v>85</v>
      </c>
      <c r="B21" t="s">
        <v>292</v>
      </c>
      <c r="C21" t="s">
        <v>101</v>
      </c>
      <c r="D21" s="33">
        <v>1097200</v>
      </c>
      <c r="E21">
        <f t="shared" si="1"/>
        <v>22273</v>
      </c>
      <c r="F21">
        <v>1858</v>
      </c>
      <c r="G21">
        <v>1765</v>
      </c>
      <c r="H21">
        <v>1861</v>
      </c>
      <c r="I21">
        <v>1693</v>
      </c>
      <c r="J21">
        <v>1588</v>
      </c>
      <c r="K21">
        <v>1640</v>
      </c>
      <c r="L21">
        <v>2051</v>
      </c>
      <c r="M21">
        <v>2088</v>
      </c>
      <c r="N21">
        <v>2061</v>
      </c>
      <c r="O21">
        <v>1922</v>
      </c>
      <c r="P21">
        <v>1774</v>
      </c>
      <c r="Q21">
        <v>1972</v>
      </c>
    </row>
    <row r="22" spans="1:18">
      <c r="A22" t="s">
        <v>83</v>
      </c>
      <c r="B22" t="s">
        <v>293</v>
      </c>
      <c r="C22" t="s">
        <v>99</v>
      </c>
      <c r="D22" s="33">
        <v>2037800</v>
      </c>
      <c r="E22">
        <f t="shared" si="1"/>
        <v>40381</v>
      </c>
      <c r="F22">
        <v>3657</v>
      </c>
      <c r="G22">
        <v>3124</v>
      </c>
      <c r="H22">
        <v>3246</v>
      </c>
      <c r="I22">
        <v>2727</v>
      </c>
      <c r="J22">
        <v>2843</v>
      </c>
      <c r="K22">
        <v>3207</v>
      </c>
      <c r="L22">
        <v>4238</v>
      </c>
      <c r="M22">
        <v>3781</v>
      </c>
      <c r="N22">
        <v>3468</v>
      </c>
      <c r="O22">
        <v>3325</v>
      </c>
      <c r="P22">
        <v>3142</v>
      </c>
      <c r="Q22">
        <v>3623</v>
      </c>
    </row>
    <row r="23" spans="1:18">
      <c r="A23" t="s">
        <v>81</v>
      </c>
      <c r="B23" t="s">
        <v>294</v>
      </c>
      <c r="C23" t="s">
        <v>97</v>
      </c>
      <c r="D23" s="33">
        <v>1521200</v>
      </c>
      <c r="E23">
        <f t="shared" si="1"/>
        <v>28819</v>
      </c>
      <c r="F23">
        <v>2675</v>
      </c>
      <c r="G23">
        <v>2486</v>
      </c>
      <c r="H23">
        <v>2538</v>
      </c>
      <c r="I23">
        <v>2071</v>
      </c>
      <c r="J23">
        <v>2112</v>
      </c>
      <c r="K23">
        <v>2285</v>
      </c>
      <c r="L23">
        <v>2770</v>
      </c>
      <c r="M23">
        <v>2665</v>
      </c>
      <c r="N23">
        <v>2388</v>
      </c>
      <c r="O23">
        <v>2218</v>
      </c>
      <c r="P23">
        <v>2130</v>
      </c>
      <c r="Q23">
        <v>2481</v>
      </c>
    </row>
    <row r="24" spans="1:18">
      <c r="A24" t="s">
        <v>75</v>
      </c>
      <c r="B24" t="s">
        <v>295</v>
      </c>
      <c r="C24" t="s">
        <v>33</v>
      </c>
      <c r="D24" s="33">
        <v>600600</v>
      </c>
      <c r="E24">
        <f t="shared" si="1"/>
        <v>10978</v>
      </c>
      <c r="F24">
        <v>850</v>
      </c>
      <c r="G24">
        <v>798</v>
      </c>
      <c r="H24">
        <v>888</v>
      </c>
      <c r="I24">
        <v>804</v>
      </c>
      <c r="J24">
        <v>904</v>
      </c>
      <c r="K24">
        <v>936</v>
      </c>
      <c r="L24">
        <v>1152</v>
      </c>
      <c r="M24">
        <v>1004</v>
      </c>
      <c r="N24">
        <v>897</v>
      </c>
      <c r="O24">
        <v>818</v>
      </c>
      <c r="P24">
        <v>867</v>
      </c>
      <c r="Q24">
        <v>1059</v>
      </c>
      <c r="R24">
        <v>1</v>
      </c>
    </row>
    <row r="25" spans="1:18">
      <c r="A25" t="s">
        <v>87</v>
      </c>
      <c r="B25" t="s">
        <v>329</v>
      </c>
      <c r="C25" t="s">
        <v>103</v>
      </c>
      <c r="D25" s="33">
        <v>676700</v>
      </c>
      <c r="E25">
        <f t="shared" si="1"/>
        <v>15694</v>
      </c>
      <c r="F25">
        <v>1283</v>
      </c>
      <c r="G25">
        <v>1331</v>
      </c>
      <c r="H25">
        <v>1447</v>
      </c>
      <c r="I25">
        <v>1172</v>
      </c>
      <c r="J25">
        <v>1126</v>
      </c>
      <c r="K25">
        <v>1213</v>
      </c>
      <c r="L25">
        <v>1590</v>
      </c>
      <c r="M25">
        <v>1519</v>
      </c>
      <c r="N25">
        <v>1350</v>
      </c>
      <c r="O25">
        <v>1292</v>
      </c>
      <c r="P25">
        <v>1105</v>
      </c>
      <c r="Q25">
        <v>1266</v>
      </c>
    </row>
    <row r="26" spans="1:18">
      <c r="A26" t="s">
        <v>79</v>
      </c>
      <c r="B26" t="s">
        <v>298</v>
      </c>
      <c r="C26" t="s">
        <v>95</v>
      </c>
      <c r="D26" s="33">
        <v>1094300</v>
      </c>
      <c r="E26">
        <f t="shared" si="1"/>
        <v>23092</v>
      </c>
      <c r="F26">
        <v>2073</v>
      </c>
      <c r="G26">
        <v>1789</v>
      </c>
      <c r="H26">
        <v>1902</v>
      </c>
      <c r="I26">
        <v>1695</v>
      </c>
      <c r="J26">
        <v>1651</v>
      </c>
      <c r="K26">
        <v>1639</v>
      </c>
      <c r="L26">
        <v>2217</v>
      </c>
      <c r="M26">
        <v>2265</v>
      </c>
      <c r="N26">
        <v>2025</v>
      </c>
      <c r="O26">
        <v>1934</v>
      </c>
      <c r="P26">
        <v>1825</v>
      </c>
      <c r="Q26">
        <v>2077</v>
      </c>
    </row>
    <row r="27" spans="1:18">
      <c r="A27" t="s">
        <v>263</v>
      </c>
      <c r="B27" t="s">
        <v>330</v>
      </c>
      <c r="C27" t="s">
        <v>265</v>
      </c>
      <c r="D27" s="33">
        <v>960600</v>
      </c>
      <c r="E27">
        <f t="shared" si="1"/>
        <v>19533</v>
      </c>
      <c r="F27">
        <v>1793</v>
      </c>
      <c r="G27">
        <v>1546</v>
      </c>
      <c r="H27">
        <v>1652</v>
      </c>
      <c r="I27">
        <v>1473</v>
      </c>
      <c r="J27">
        <v>1423</v>
      </c>
      <c r="K27">
        <v>1418</v>
      </c>
      <c r="L27">
        <v>1904</v>
      </c>
      <c r="M27">
        <v>1879</v>
      </c>
      <c r="N27">
        <v>1635</v>
      </c>
      <c r="O27">
        <v>1560</v>
      </c>
      <c r="P27">
        <v>1476</v>
      </c>
      <c r="Q27">
        <v>1774</v>
      </c>
    </row>
    <row r="28" spans="1:18">
      <c r="A28" t="s">
        <v>264</v>
      </c>
      <c r="B28" t="s">
        <v>331</v>
      </c>
      <c r="C28" t="s">
        <v>266</v>
      </c>
      <c r="D28" s="33">
        <v>133700</v>
      </c>
      <c r="E28">
        <f t="shared" si="1"/>
        <v>3559</v>
      </c>
      <c r="F28">
        <v>280</v>
      </c>
      <c r="G28">
        <v>243</v>
      </c>
      <c r="H28">
        <v>250</v>
      </c>
      <c r="I28">
        <v>222</v>
      </c>
      <c r="J28">
        <v>228</v>
      </c>
      <c r="K28">
        <v>221</v>
      </c>
      <c r="L28">
        <v>313</v>
      </c>
      <c r="M28">
        <v>386</v>
      </c>
      <c r="N28">
        <v>390</v>
      </c>
      <c r="O28">
        <v>374</v>
      </c>
      <c r="P28">
        <v>349</v>
      </c>
      <c r="Q28">
        <v>303</v>
      </c>
    </row>
    <row r="29" spans="1:18">
      <c r="A29" t="s">
        <v>77</v>
      </c>
      <c r="B29" t="s">
        <v>299</v>
      </c>
      <c r="C29" t="s">
        <v>89</v>
      </c>
      <c r="D29" s="33">
        <v>1489000</v>
      </c>
      <c r="E29">
        <f t="shared" si="1"/>
        <v>28657</v>
      </c>
      <c r="F29">
        <v>2514</v>
      </c>
      <c r="G29">
        <v>2221</v>
      </c>
      <c r="H29">
        <v>2646</v>
      </c>
      <c r="I29">
        <v>2368</v>
      </c>
      <c r="J29">
        <v>2242</v>
      </c>
      <c r="K29">
        <v>2097</v>
      </c>
      <c r="L29">
        <v>2477</v>
      </c>
      <c r="M29">
        <v>2685</v>
      </c>
      <c r="N29">
        <v>2294</v>
      </c>
      <c r="O29">
        <v>2277</v>
      </c>
      <c r="P29">
        <v>2214</v>
      </c>
      <c r="Q29">
        <v>2617</v>
      </c>
      <c r="R29">
        <v>5</v>
      </c>
    </row>
    <row r="30" spans="1:18">
      <c r="A30" t="s">
        <v>45</v>
      </c>
      <c r="B30" t="s">
        <v>300</v>
      </c>
      <c r="C30" t="s">
        <v>7</v>
      </c>
      <c r="D30" s="33">
        <v>937300</v>
      </c>
      <c r="E30">
        <f t="shared" si="1"/>
        <v>18505</v>
      </c>
      <c r="F30">
        <v>1689</v>
      </c>
      <c r="G30">
        <v>1509</v>
      </c>
      <c r="H30">
        <v>1722</v>
      </c>
      <c r="I30">
        <v>1516</v>
      </c>
      <c r="J30">
        <v>1487</v>
      </c>
      <c r="K30">
        <v>1335</v>
      </c>
      <c r="L30">
        <v>1629</v>
      </c>
      <c r="M30">
        <v>1419</v>
      </c>
      <c r="N30">
        <v>1351</v>
      </c>
      <c r="O30">
        <v>1404</v>
      </c>
      <c r="P30">
        <v>1631</v>
      </c>
      <c r="Q30">
        <v>1812</v>
      </c>
      <c r="R30">
        <v>1</v>
      </c>
    </row>
    <row r="31" spans="1:18">
      <c r="A31" t="s">
        <v>51</v>
      </c>
      <c r="B31" t="s">
        <v>301</v>
      </c>
      <c r="C31" t="s">
        <v>13</v>
      </c>
      <c r="D31" s="33">
        <v>1292800</v>
      </c>
      <c r="E31">
        <f t="shared" si="1"/>
        <v>23951</v>
      </c>
      <c r="F31">
        <v>2261</v>
      </c>
      <c r="G31">
        <v>1912</v>
      </c>
      <c r="H31">
        <v>2049</v>
      </c>
      <c r="I31">
        <v>1834</v>
      </c>
      <c r="J31">
        <v>1849</v>
      </c>
      <c r="K31">
        <v>1727</v>
      </c>
      <c r="L31">
        <v>1991</v>
      </c>
      <c r="M31">
        <v>2130</v>
      </c>
      <c r="N31">
        <v>2040</v>
      </c>
      <c r="O31">
        <v>1905</v>
      </c>
      <c r="P31">
        <v>1975</v>
      </c>
      <c r="Q31">
        <v>2277</v>
      </c>
      <c r="R31">
        <v>1</v>
      </c>
    </row>
    <row r="32" spans="1:18">
      <c r="A32" t="s">
        <v>43</v>
      </c>
      <c r="B32" t="s">
        <v>302</v>
      </c>
      <c r="C32" t="s">
        <v>91</v>
      </c>
      <c r="D32" s="33">
        <v>855700</v>
      </c>
      <c r="E32">
        <f t="shared" si="1"/>
        <v>17820</v>
      </c>
      <c r="F32">
        <v>1563</v>
      </c>
      <c r="G32">
        <v>1291</v>
      </c>
      <c r="H32">
        <v>1552</v>
      </c>
      <c r="I32">
        <v>1487</v>
      </c>
      <c r="J32">
        <v>1467</v>
      </c>
      <c r="K32">
        <v>1272</v>
      </c>
      <c r="L32">
        <v>1325</v>
      </c>
      <c r="M32">
        <v>1406</v>
      </c>
      <c r="N32">
        <v>1421</v>
      </c>
      <c r="O32">
        <v>1634</v>
      </c>
      <c r="P32">
        <v>1674</v>
      </c>
      <c r="Q32">
        <v>1724</v>
      </c>
      <c r="R32">
        <v>4</v>
      </c>
    </row>
    <row r="33" spans="1:18">
      <c r="A33" t="s">
        <v>41</v>
      </c>
      <c r="B33" t="s">
        <v>303</v>
      </c>
      <c r="C33" t="s">
        <v>5</v>
      </c>
      <c r="D33" s="33">
        <v>767500</v>
      </c>
      <c r="E33">
        <f t="shared" si="1"/>
        <v>15982</v>
      </c>
      <c r="F33">
        <v>1212</v>
      </c>
      <c r="G33">
        <v>1089</v>
      </c>
      <c r="H33">
        <v>1248</v>
      </c>
      <c r="I33">
        <v>1220</v>
      </c>
      <c r="J33">
        <v>1188</v>
      </c>
      <c r="K33">
        <v>1287</v>
      </c>
      <c r="L33">
        <v>1483</v>
      </c>
      <c r="M33">
        <v>1590</v>
      </c>
      <c r="N33">
        <v>1336</v>
      </c>
      <c r="O33">
        <v>1428</v>
      </c>
      <c r="P33">
        <v>1429</v>
      </c>
      <c r="Q33">
        <v>1471</v>
      </c>
      <c r="R33">
        <v>1</v>
      </c>
    </row>
    <row r="34" spans="1:18">
      <c r="A34" t="s">
        <v>267</v>
      </c>
      <c r="B34" t="s">
        <v>332</v>
      </c>
      <c r="C34" t="s">
        <v>269</v>
      </c>
      <c r="D34" s="33">
        <v>497000</v>
      </c>
      <c r="E34">
        <f t="shared" si="1"/>
        <v>10030</v>
      </c>
      <c r="F34">
        <v>786</v>
      </c>
      <c r="G34">
        <v>719</v>
      </c>
      <c r="H34">
        <v>790</v>
      </c>
      <c r="I34">
        <v>752</v>
      </c>
      <c r="J34">
        <v>759</v>
      </c>
      <c r="K34">
        <v>845</v>
      </c>
      <c r="L34">
        <v>986</v>
      </c>
      <c r="M34">
        <v>1021</v>
      </c>
      <c r="N34">
        <v>785</v>
      </c>
      <c r="O34">
        <v>840</v>
      </c>
      <c r="P34">
        <v>822</v>
      </c>
      <c r="Q34">
        <v>924</v>
      </c>
      <c r="R34">
        <v>1</v>
      </c>
    </row>
    <row r="35" spans="1:18">
      <c r="A35" t="s">
        <v>268</v>
      </c>
      <c r="B35" t="s">
        <v>333</v>
      </c>
      <c r="C35" t="s">
        <v>270</v>
      </c>
      <c r="D35" s="33">
        <v>270500</v>
      </c>
      <c r="E35">
        <f t="shared" ref="E35:E77" si="2">SUM(F35:R35)</f>
        <v>5952</v>
      </c>
      <c r="F35">
        <v>426</v>
      </c>
      <c r="G35">
        <v>370</v>
      </c>
      <c r="H35">
        <v>458</v>
      </c>
      <c r="I35">
        <v>468</v>
      </c>
      <c r="J35">
        <v>429</v>
      </c>
      <c r="K35">
        <v>442</v>
      </c>
      <c r="L35">
        <v>497</v>
      </c>
      <c r="M35">
        <v>569</v>
      </c>
      <c r="N35">
        <v>551</v>
      </c>
      <c r="O35">
        <v>588</v>
      </c>
      <c r="P35">
        <v>607</v>
      </c>
      <c r="Q35">
        <v>547</v>
      </c>
    </row>
    <row r="36" spans="1:18">
      <c r="A36" t="s">
        <v>49</v>
      </c>
      <c r="B36" t="s">
        <v>304</v>
      </c>
      <c r="C36" t="s">
        <v>11</v>
      </c>
      <c r="D36" s="33">
        <v>975300</v>
      </c>
      <c r="E36">
        <f t="shared" si="2"/>
        <v>19946</v>
      </c>
      <c r="F36">
        <v>1902</v>
      </c>
      <c r="G36">
        <v>1549</v>
      </c>
      <c r="H36">
        <v>1776</v>
      </c>
      <c r="I36">
        <v>1620</v>
      </c>
      <c r="J36">
        <v>1740</v>
      </c>
      <c r="K36">
        <v>1487</v>
      </c>
      <c r="L36">
        <v>1666</v>
      </c>
      <c r="M36">
        <v>1667</v>
      </c>
      <c r="N36">
        <v>1563</v>
      </c>
      <c r="O36">
        <v>1584</v>
      </c>
      <c r="P36">
        <v>1593</v>
      </c>
      <c r="Q36">
        <v>1799</v>
      </c>
    </row>
    <row r="37" spans="1:18">
      <c r="A37" t="s">
        <v>47</v>
      </c>
      <c r="B37" t="s">
        <v>305</v>
      </c>
      <c r="C37" t="s">
        <v>9</v>
      </c>
      <c r="D37" s="33">
        <v>939100</v>
      </c>
      <c r="E37">
        <f t="shared" si="2"/>
        <v>18535</v>
      </c>
      <c r="F37">
        <v>1648</v>
      </c>
      <c r="G37">
        <v>1551</v>
      </c>
      <c r="H37">
        <v>1699</v>
      </c>
      <c r="I37">
        <v>1533</v>
      </c>
      <c r="J37">
        <v>1382</v>
      </c>
      <c r="K37">
        <v>1377</v>
      </c>
      <c r="L37">
        <v>1466</v>
      </c>
      <c r="M37">
        <v>1485</v>
      </c>
      <c r="N37">
        <v>1446</v>
      </c>
      <c r="O37">
        <v>1585</v>
      </c>
      <c r="P37">
        <v>1642</v>
      </c>
      <c r="Q37">
        <v>1721</v>
      </c>
    </row>
    <row r="38" spans="1:18">
      <c r="A38" t="s">
        <v>73</v>
      </c>
      <c r="B38" t="s">
        <v>306</v>
      </c>
      <c r="C38" t="s">
        <v>35</v>
      </c>
      <c r="D38" s="33">
        <v>647400</v>
      </c>
      <c r="E38">
        <f t="shared" si="2"/>
        <v>16264</v>
      </c>
      <c r="F38">
        <v>1349</v>
      </c>
      <c r="G38">
        <v>1201</v>
      </c>
      <c r="H38">
        <v>1357</v>
      </c>
      <c r="I38">
        <v>1217</v>
      </c>
      <c r="J38">
        <v>1141</v>
      </c>
      <c r="K38">
        <v>1189</v>
      </c>
      <c r="L38">
        <v>1567</v>
      </c>
      <c r="M38">
        <v>1679</v>
      </c>
      <c r="N38">
        <v>1473</v>
      </c>
      <c r="O38">
        <v>1404</v>
      </c>
      <c r="P38">
        <v>1326</v>
      </c>
      <c r="Q38">
        <v>1361</v>
      </c>
    </row>
    <row r="39" spans="1:18">
      <c r="A39" t="s">
        <v>71</v>
      </c>
      <c r="B39" t="s">
        <v>307</v>
      </c>
      <c r="C39" t="s">
        <v>31</v>
      </c>
      <c r="D39" s="33">
        <v>790500</v>
      </c>
      <c r="E39">
        <f t="shared" si="2"/>
        <v>19188</v>
      </c>
      <c r="F39">
        <v>1575</v>
      </c>
      <c r="G39">
        <v>1469</v>
      </c>
      <c r="H39">
        <v>1716</v>
      </c>
      <c r="I39">
        <v>1481</v>
      </c>
      <c r="J39">
        <v>1414</v>
      </c>
      <c r="K39">
        <v>1367</v>
      </c>
      <c r="L39">
        <v>1516</v>
      </c>
      <c r="M39">
        <v>1643</v>
      </c>
      <c r="N39">
        <v>1900</v>
      </c>
      <c r="O39">
        <v>1848</v>
      </c>
      <c r="P39">
        <v>1624</v>
      </c>
      <c r="Q39">
        <v>1635</v>
      </c>
    </row>
    <row r="40" spans="1:18">
      <c r="A40" t="s">
        <v>69</v>
      </c>
      <c r="B40" t="s">
        <v>308</v>
      </c>
      <c r="C40" t="s">
        <v>29</v>
      </c>
      <c r="D40" s="33">
        <v>798800</v>
      </c>
      <c r="E40">
        <f t="shared" si="2"/>
        <v>18230</v>
      </c>
      <c r="F40">
        <v>1591</v>
      </c>
      <c r="G40">
        <v>1339</v>
      </c>
      <c r="H40">
        <v>1517</v>
      </c>
      <c r="I40">
        <v>1403</v>
      </c>
      <c r="J40">
        <v>1445</v>
      </c>
      <c r="K40">
        <v>1423</v>
      </c>
      <c r="L40">
        <v>1486</v>
      </c>
      <c r="M40">
        <v>1680</v>
      </c>
      <c r="N40">
        <v>1760</v>
      </c>
      <c r="O40">
        <v>1661</v>
      </c>
      <c r="P40">
        <v>1444</v>
      </c>
      <c r="Q40">
        <v>1481</v>
      </c>
    </row>
    <row r="41" spans="1:18">
      <c r="A41" t="s">
        <v>159</v>
      </c>
      <c r="B41" t="s">
        <v>309</v>
      </c>
      <c r="C41" t="s">
        <v>115</v>
      </c>
      <c r="D41" s="33">
        <v>467300</v>
      </c>
      <c r="E41">
        <f t="shared" si="2"/>
        <v>7972</v>
      </c>
      <c r="F41">
        <v>709</v>
      </c>
      <c r="G41">
        <v>672</v>
      </c>
      <c r="H41">
        <v>746</v>
      </c>
      <c r="I41">
        <v>629</v>
      </c>
      <c r="J41">
        <v>596</v>
      </c>
      <c r="K41">
        <v>550</v>
      </c>
      <c r="L41">
        <v>696</v>
      </c>
      <c r="M41">
        <v>687</v>
      </c>
      <c r="N41">
        <v>683</v>
      </c>
      <c r="O41">
        <v>715</v>
      </c>
      <c r="P41">
        <v>603</v>
      </c>
      <c r="Q41">
        <v>685</v>
      </c>
      <c r="R41">
        <v>1</v>
      </c>
    </row>
    <row r="42" spans="1:18">
      <c r="A42" t="s">
        <v>161</v>
      </c>
      <c r="B42" t="s">
        <v>310</v>
      </c>
      <c r="C42" t="s">
        <v>117</v>
      </c>
      <c r="D42" s="33">
        <v>762700</v>
      </c>
      <c r="E42">
        <f t="shared" si="2"/>
        <v>15483</v>
      </c>
      <c r="F42">
        <v>1322</v>
      </c>
      <c r="G42">
        <v>1172</v>
      </c>
      <c r="H42">
        <v>1328</v>
      </c>
      <c r="I42">
        <v>1257</v>
      </c>
      <c r="J42">
        <v>1097</v>
      </c>
      <c r="K42">
        <v>1032</v>
      </c>
      <c r="L42">
        <v>1233</v>
      </c>
      <c r="M42">
        <v>1473</v>
      </c>
      <c r="N42">
        <v>1436</v>
      </c>
      <c r="O42">
        <v>1425</v>
      </c>
      <c r="P42">
        <v>1278</v>
      </c>
      <c r="Q42">
        <v>1429</v>
      </c>
      <c r="R42">
        <v>1</v>
      </c>
    </row>
    <row r="43" spans="1:18">
      <c r="A43" t="s">
        <v>163</v>
      </c>
      <c r="B43" t="s">
        <v>311</v>
      </c>
      <c r="C43" t="s">
        <v>119</v>
      </c>
      <c r="D43" s="33">
        <v>1258900</v>
      </c>
      <c r="E43">
        <f t="shared" si="2"/>
        <v>24051</v>
      </c>
      <c r="F43">
        <v>2181</v>
      </c>
      <c r="G43">
        <v>1962</v>
      </c>
      <c r="H43">
        <v>2333</v>
      </c>
      <c r="I43">
        <v>1874</v>
      </c>
      <c r="J43">
        <v>1860</v>
      </c>
      <c r="K43">
        <v>1668</v>
      </c>
      <c r="L43">
        <v>1970</v>
      </c>
      <c r="M43">
        <v>2131</v>
      </c>
      <c r="N43">
        <v>2038</v>
      </c>
      <c r="O43">
        <v>2045</v>
      </c>
      <c r="P43">
        <v>1930</v>
      </c>
      <c r="Q43">
        <v>2059</v>
      </c>
    </row>
    <row r="44" spans="1:18">
      <c r="A44" t="s">
        <v>165</v>
      </c>
      <c r="B44" t="s">
        <v>312</v>
      </c>
      <c r="C44" t="s">
        <v>121</v>
      </c>
      <c r="D44" s="33">
        <v>1662200</v>
      </c>
      <c r="E44">
        <f t="shared" si="2"/>
        <v>30665</v>
      </c>
      <c r="F44">
        <v>2895</v>
      </c>
      <c r="G44">
        <v>2617</v>
      </c>
      <c r="H44">
        <v>2753</v>
      </c>
      <c r="I44">
        <v>2371</v>
      </c>
      <c r="J44">
        <v>2277</v>
      </c>
      <c r="K44">
        <v>2340</v>
      </c>
      <c r="L44">
        <v>2626</v>
      </c>
      <c r="M44">
        <v>2745</v>
      </c>
      <c r="N44">
        <v>2576</v>
      </c>
      <c r="O44">
        <v>2530</v>
      </c>
      <c r="P44">
        <v>2339</v>
      </c>
      <c r="Q44">
        <v>2596</v>
      </c>
    </row>
    <row r="45" spans="1:18">
      <c r="A45" t="s">
        <v>167</v>
      </c>
      <c r="B45" t="s">
        <v>313</v>
      </c>
      <c r="C45" t="s">
        <v>123</v>
      </c>
      <c r="D45" s="33">
        <v>1081100</v>
      </c>
      <c r="E45">
        <f t="shared" si="2"/>
        <v>20071</v>
      </c>
      <c r="F45">
        <v>1827</v>
      </c>
      <c r="G45">
        <v>1702</v>
      </c>
      <c r="H45">
        <v>1752</v>
      </c>
      <c r="I45">
        <v>1712</v>
      </c>
      <c r="J45">
        <v>1494</v>
      </c>
      <c r="K45">
        <v>1405</v>
      </c>
      <c r="L45">
        <v>1607</v>
      </c>
      <c r="M45">
        <v>1862</v>
      </c>
      <c r="N45">
        <v>1800</v>
      </c>
      <c r="O45">
        <v>1738</v>
      </c>
      <c r="P45">
        <v>1525</v>
      </c>
      <c r="Q45">
        <v>1645</v>
      </c>
      <c r="R45">
        <v>2</v>
      </c>
    </row>
    <row r="46" spans="1:18">
      <c r="A46" t="s">
        <v>271</v>
      </c>
      <c r="B46" t="s">
        <v>334</v>
      </c>
      <c r="C46" t="s">
        <v>276</v>
      </c>
      <c r="D46" s="33">
        <v>920100</v>
      </c>
      <c r="E46">
        <f t="shared" si="2"/>
        <v>16902</v>
      </c>
      <c r="F46">
        <v>1549</v>
      </c>
      <c r="G46">
        <v>1439</v>
      </c>
      <c r="H46">
        <v>1496</v>
      </c>
      <c r="I46">
        <v>1455</v>
      </c>
      <c r="J46">
        <v>1279</v>
      </c>
      <c r="K46">
        <v>1183</v>
      </c>
      <c r="L46">
        <v>1376</v>
      </c>
      <c r="M46">
        <v>1535</v>
      </c>
      <c r="N46">
        <v>1476</v>
      </c>
      <c r="O46">
        <v>1461</v>
      </c>
      <c r="P46">
        <v>1273</v>
      </c>
      <c r="Q46">
        <v>1379</v>
      </c>
      <c r="R46">
        <v>1</v>
      </c>
    </row>
    <row r="47" spans="1:18">
      <c r="A47" t="s">
        <v>272</v>
      </c>
      <c r="B47" t="s">
        <v>335</v>
      </c>
      <c r="C47" t="s">
        <v>275</v>
      </c>
      <c r="D47" s="33">
        <v>161000</v>
      </c>
      <c r="E47">
        <f t="shared" si="2"/>
        <v>3169</v>
      </c>
      <c r="F47">
        <v>278</v>
      </c>
      <c r="G47">
        <v>263</v>
      </c>
      <c r="H47">
        <v>256</v>
      </c>
      <c r="I47">
        <v>257</v>
      </c>
      <c r="J47">
        <v>215</v>
      </c>
      <c r="K47">
        <v>222</v>
      </c>
      <c r="L47">
        <v>231</v>
      </c>
      <c r="M47">
        <v>327</v>
      </c>
      <c r="N47">
        <v>324</v>
      </c>
      <c r="O47">
        <v>277</v>
      </c>
      <c r="P47">
        <v>252</v>
      </c>
      <c r="Q47">
        <v>266</v>
      </c>
      <c r="R47">
        <v>1</v>
      </c>
    </row>
    <row r="48" spans="1:18">
      <c r="A48" t="s">
        <v>157</v>
      </c>
      <c r="B48" t="s">
        <v>314</v>
      </c>
      <c r="C48" t="s">
        <v>113</v>
      </c>
      <c r="D48" s="33">
        <v>781900</v>
      </c>
      <c r="E48">
        <f t="shared" si="2"/>
        <v>14030</v>
      </c>
      <c r="F48">
        <v>1240</v>
      </c>
      <c r="G48">
        <v>1118</v>
      </c>
      <c r="H48">
        <v>1261</v>
      </c>
      <c r="I48">
        <v>987</v>
      </c>
      <c r="J48">
        <v>1036</v>
      </c>
      <c r="K48">
        <v>1014</v>
      </c>
      <c r="L48">
        <v>1319</v>
      </c>
      <c r="M48">
        <v>1313</v>
      </c>
      <c r="N48">
        <v>1201</v>
      </c>
      <c r="O48">
        <v>1223</v>
      </c>
      <c r="P48">
        <v>1129</v>
      </c>
      <c r="Q48">
        <v>1189</v>
      </c>
    </row>
    <row r="49" spans="1:18">
      <c r="A49" t="s">
        <v>169</v>
      </c>
      <c r="B49" t="s">
        <v>315</v>
      </c>
      <c r="C49" t="s">
        <v>125</v>
      </c>
      <c r="D49" s="33">
        <v>735200</v>
      </c>
      <c r="E49">
        <f t="shared" si="2"/>
        <v>15705</v>
      </c>
      <c r="F49">
        <v>1364</v>
      </c>
      <c r="G49">
        <v>1226</v>
      </c>
      <c r="H49">
        <v>1406</v>
      </c>
      <c r="I49">
        <v>1176</v>
      </c>
      <c r="J49">
        <v>1073</v>
      </c>
      <c r="K49">
        <v>1109</v>
      </c>
      <c r="L49">
        <v>1426</v>
      </c>
      <c r="M49">
        <v>1612</v>
      </c>
      <c r="N49">
        <v>1387</v>
      </c>
      <c r="O49">
        <v>1442</v>
      </c>
      <c r="P49">
        <v>1185</v>
      </c>
      <c r="Q49">
        <v>1299</v>
      </c>
    </row>
    <row r="50" spans="1:18">
      <c r="A50" t="s">
        <v>171</v>
      </c>
      <c r="B50" t="s">
        <v>316</v>
      </c>
      <c r="C50" t="s">
        <v>127</v>
      </c>
      <c r="D50" s="33">
        <v>760500</v>
      </c>
      <c r="E50">
        <f t="shared" si="2"/>
        <v>14575</v>
      </c>
      <c r="F50">
        <v>1377</v>
      </c>
      <c r="G50">
        <v>1177</v>
      </c>
      <c r="H50">
        <v>1294</v>
      </c>
      <c r="I50">
        <v>1002</v>
      </c>
      <c r="J50">
        <v>1059</v>
      </c>
      <c r="K50">
        <v>1110</v>
      </c>
      <c r="L50">
        <v>1300</v>
      </c>
      <c r="M50">
        <v>1320</v>
      </c>
      <c r="N50">
        <v>1177</v>
      </c>
      <c r="O50">
        <v>1263</v>
      </c>
      <c r="P50">
        <v>1160</v>
      </c>
      <c r="Q50">
        <v>1333</v>
      </c>
      <c r="R50">
        <v>3</v>
      </c>
    </row>
    <row r="51" spans="1:18">
      <c r="A51" t="s">
        <v>173</v>
      </c>
      <c r="B51" t="s">
        <v>317</v>
      </c>
      <c r="C51" t="s">
        <v>129</v>
      </c>
      <c r="D51" s="33">
        <v>1122000</v>
      </c>
      <c r="E51">
        <f t="shared" si="2"/>
        <v>19958</v>
      </c>
      <c r="F51">
        <v>1831</v>
      </c>
      <c r="G51">
        <v>1606</v>
      </c>
      <c r="H51">
        <v>1734</v>
      </c>
      <c r="I51">
        <v>1469</v>
      </c>
      <c r="J51">
        <v>1555</v>
      </c>
      <c r="K51">
        <v>1500</v>
      </c>
      <c r="L51">
        <v>1768</v>
      </c>
      <c r="M51">
        <v>1891</v>
      </c>
      <c r="N51">
        <v>1709</v>
      </c>
      <c r="O51">
        <v>1696</v>
      </c>
      <c r="P51">
        <v>1545</v>
      </c>
      <c r="Q51">
        <v>1652</v>
      </c>
      <c r="R51">
        <v>2</v>
      </c>
    </row>
    <row r="52" spans="1:18">
      <c r="A52" t="s">
        <v>175</v>
      </c>
      <c r="B52" t="s">
        <v>318</v>
      </c>
      <c r="C52" t="s">
        <v>131</v>
      </c>
      <c r="D52" s="33">
        <v>707900</v>
      </c>
      <c r="E52">
        <f t="shared" si="2"/>
        <v>13081</v>
      </c>
      <c r="F52">
        <v>1214</v>
      </c>
      <c r="G52">
        <v>1033</v>
      </c>
      <c r="H52">
        <v>1064</v>
      </c>
      <c r="I52">
        <v>919</v>
      </c>
      <c r="J52">
        <v>951</v>
      </c>
      <c r="K52">
        <v>901</v>
      </c>
      <c r="L52">
        <v>1088</v>
      </c>
      <c r="M52">
        <v>1241</v>
      </c>
      <c r="N52">
        <v>1229</v>
      </c>
      <c r="O52">
        <v>1190</v>
      </c>
      <c r="P52">
        <v>1058</v>
      </c>
      <c r="Q52">
        <v>1193</v>
      </c>
    </row>
    <row r="53" spans="1:18">
      <c r="A53" t="s">
        <v>177</v>
      </c>
      <c r="B53" t="s">
        <v>319</v>
      </c>
      <c r="C53" t="s">
        <v>133</v>
      </c>
      <c r="D53" s="33">
        <v>1882400</v>
      </c>
      <c r="E53">
        <f t="shared" si="2"/>
        <v>37261</v>
      </c>
      <c r="F53">
        <v>3317</v>
      </c>
      <c r="G53">
        <v>2978</v>
      </c>
      <c r="H53">
        <v>2967</v>
      </c>
      <c r="I53">
        <v>2448</v>
      </c>
      <c r="J53">
        <v>2510</v>
      </c>
      <c r="K53">
        <v>2670</v>
      </c>
      <c r="L53">
        <v>3538</v>
      </c>
      <c r="M53">
        <v>3817</v>
      </c>
      <c r="N53">
        <v>3496</v>
      </c>
      <c r="O53">
        <v>3190</v>
      </c>
      <c r="P53">
        <v>3101</v>
      </c>
      <c r="Q53">
        <v>3227</v>
      </c>
      <c r="R53">
        <v>2</v>
      </c>
    </row>
    <row r="54" spans="1:18">
      <c r="A54" t="s">
        <v>185</v>
      </c>
      <c r="B54" t="s">
        <v>320</v>
      </c>
      <c r="C54" t="s">
        <v>141</v>
      </c>
      <c r="D54" s="33">
        <v>917600</v>
      </c>
      <c r="E54">
        <f t="shared" si="2"/>
        <v>18087</v>
      </c>
      <c r="F54">
        <v>1672</v>
      </c>
      <c r="G54">
        <v>1420</v>
      </c>
      <c r="H54">
        <v>1469</v>
      </c>
      <c r="I54">
        <v>1237</v>
      </c>
      <c r="J54">
        <v>1303</v>
      </c>
      <c r="K54">
        <v>1235</v>
      </c>
      <c r="L54">
        <v>1550</v>
      </c>
      <c r="M54">
        <v>1663</v>
      </c>
      <c r="N54">
        <v>1604</v>
      </c>
      <c r="O54">
        <v>1657</v>
      </c>
      <c r="P54">
        <v>1624</v>
      </c>
      <c r="Q54">
        <v>1653</v>
      </c>
    </row>
    <row r="55" spans="1:18">
      <c r="A55" t="s">
        <v>179</v>
      </c>
      <c r="B55" t="s">
        <v>321</v>
      </c>
      <c r="C55" t="s">
        <v>135</v>
      </c>
      <c r="D55" s="33">
        <v>690100</v>
      </c>
      <c r="E55">
        <f t="shared" si="2"/>
        <v>13759</v>
      </c>
      <c r="F55">
        <v>1244</v>
      </c>
      <c r="G55">
        <v>1083</v>
      </c>
      <c r="H55">
        <v>1104</v>
      </c>
      <c r="I55">
        <v>931</v>
      </c>
      <c r="J55">
        <v>964</v>
      </c>
      <c r="K55">
        <v>1047</v>
      </c>
      <c r="L55">
        <v>1287</v>
      </c>
      <c r="M55">
        <v>1278</v>
      </c>
      <c r="N55">
        <v>1289</v>
      </c>
      <c r="O55">
        <v>1146</v>
      </c>
      <c r="P55">
        <v>1109</v>
      </c>
      <c r="Q55">
        <v>1277</v>
      </c>
    </row>
    <row r="56" spans="1:18">
      <c r="A56" t="s">
        <v>183</v>
      </c>
      <c r="B56" t="s">
        <v>322</v>
      </c>
      <c r="C56" t="s">
        <v>139</v>
      </c>
      <c r="D56" s="33">
        <v>1310600</v>
      </c>
      <c r="E56">
        <f t="shared" si="2"/>
        <v>24030</v>
      </c>
      <c r="F56">
        <v>2190</v>
      </c>
      <c r="G56">
        <v>1950</v>
      </c>
      <c r="H56">
        <v>2044</v>
      </c>
      <c r="I56">
        <v>1743</v>
      </c>
      <c r="J56">
        <v>1730</v>
      </c>
      <c r="K56">
        <v>1868</v>
      </c>
      <c r="L56">
        <v>2277</v>
      </c>
      <c r="M56">
        <v>2095</v>
      </c>
      <c r="N56">
        <v>2021</v>
      </c>
      <c r="O56">
        <v>2008</v>
      </c>
      <c r="P56">
        <v>1933</v>
      </c>
      <c r="Q56">
        <v>2171</v>
      </c>
    </row>
    <row r="57" spans="1:18">
      <c r="A57" t="s">
        <v>187</v>
      </c>
      <c r="B57" t="s">
        <v>336</v>
      </c>
      <c r="C57" t="s">
        <v>143</v>
      </c>
      <c r="D57" s="33">
        <v>610100</v>
      </c>
      <c r="E57">
        <f t="shared" si="2"/>
        <v>11051</v>
      </c>
      <c r="F57">
        <v>1124</v>
      </c>
      <c r="G57">
        <v>919</v>
      </c>
      <c r="H57">
        <v>899</v>
      </c>
      <c r="I57">
        <v>829</v>
      </c>
      <c r="J57">
        <v>840</v>
      </c>
      <c r="K57">
        <v>763</v>
      </c>
      <c r="L57">
        <v>904</v>
      </c>
      <c r="M57">
        <v>932</v>
      </c>
      <c r="N57">
        <v>950</v>
      </c>
      <c r="O57">
        <v>947</v>
      </c>
      <c r="P57">
        <v>910</v>
      </c>
      <c r="Q57">
        <v>1034</v>
      </c>
    </row>
    <row r="58" spans="1:18">
      <c r="A58" t="s">
        <v>189</v>
      </c>
      <c r="B58" t="s">
        <v>323</v>
      </c>
      <c r="C58" t="s">
        <v>145</v>
      </c>
      <c r="D58" s="33">
        <v>1421100</v>
      </c>
      <c r="E58">
        <f t="shared" si="2"/>
        <v>22963</v>
      </c>
      <c r="F58">
        <v>2089</v>
      </c>
      <c r="G58">
        <v>1648</v>
      </c>
      <c r="H58">
        <v>1806</v>
      </c>
      <c r="I58">
        <v>1573</v>
      </c>
      <c r="J58">
        <v>1745</v>
      </c>
      <c r="K58">
        <v>1675</v>
      </c>
      <c r="L58">
        <v>2113</v>
      </c>
      <c r="M58">
        <v>2163</v>
      </c>
      <c r="N58">
        <v>2114</v>
      </c>
      <c r="O58">
        <v>2062</v>
      </c>
      <c r="P58">
        <v>1927</v>
      </c>
      <c r="Q58">
        <v>2048</v>
      </c>
    </row>
    <row r="59" spans="1:18">
      <c r="A59" t="s">
        <v>191</v>
      </c>
      <c r="B59" t="s">
        <v>324</v>
      </c>
      <c r="C59" t="s">
        <v>147</v>
      </c>
      <c r="D59" s="33">
        <v>545900</v>
      </c>
      <c r="E59">
        <f t="shared" si="2"/>
        <v>9519</v>
      </c>
      <c r="F59">
        <v>1032</v>
      </c>
      <c r="G59">
        <v>939</v>
      </c>
      <c r="H59">
        <v>1260</v>
      </c>
      <c r="I59">
        <v>680</v>
      </c>
      <c r="J59">
        <v>761</v>
      </c>
      <c r="K59">
        <v>700</v>
      </c>
      <c r="L59">
        <v>694</v>
      </c>
      <c r="M59">
        <v>740</v>
      </c>
      <c r="N59">
        <v>690</v>
      </c>
      <c r="O59">
        <v>643</v>
      </c>
      <c r="P59">
        <v>631</v>
      </c>
      <c r="Q59">
        <v>749</v>
      </c>
    </row>
    <row r="60" spans="1:18">
      <c r="A60" t="s">
        <v>39</v>
      </c>
      <c r="B60" t="s">
        <v>325</v>
      </c>
      <c r="C60" t="s">
        <v>3</v>
      </c>
      <c r="D60" s="33">
        <v>1811700</v>
      </c>
      <c r="E60">
        <f t="shared" si="2"/>
        <v>34457</v>
      </c>
      <c r="F60">
        <v>2808</v>
      </c>
      <c r="G60">
        <v>2452</v>
      </c>
      <c r="H60">
        <v>2873</v>
      </c>
      <c r="I60">
        <v>2741</v>
      </c>
      <c r="J60">
        <v>2744</v>
      </c>
      <c r="K60">
        <v>2688</v>
      </c>
      <c r="L60">
        <v>3215</v>
      </c>
      <c r="M60">
        <v>3667</v>
      </c>
      <c r="N60">
        <v>3126</v>
      </c>
      <c r="O60">
        <v>2719</v>
      </c>
      <c r="P60">
        <v>2646</v>
      </c>
      <c r="Q60">
        <v>2775</v>
      </c>
      <c r="R60">
        <v>3</v>
      </c>
    </row>
    <row r="61" spans="1:18">
      <c r="B61" t="s">
        <v>413</v>
      </c>
      <c r="C61" t="s">
        <v>343</v>
      </c>
      <c r="D61" s="33">
        <v>1870500</v>
      </c>
      <c r="E61">
        <f t="shared" si="2"/>
        <v>39270</v>
      </c>
      <c r="F61">
        <v>3326</v>
      </c>
      <c r="G61">
        <v>2900</v>
      </c>
      <c r="H61">
        <v>3321</v>
      </c>
      <c r="I61">
        <v>3192</v>
      </c>
      <c r="J61">
        <v>3176</v>
      </c>
      <c r="K61">
        <v>3200</v>
      </c>
      <c r="L61">
        <v>3953</v>
      </c>
      <c r="M61">
        <v>3828</v>
      </c>
      <c r="N61">
        <v>3190</v>
      </c>
      <c r="O61">
        <v>2992</v>
      </c>
      <c r="P61">
        <v>2833</v>
      </c>
      <c r="Q61">
        <v>3357</v>
      </c>
      <c r="R61">
        <v>2</v>
      </c>
    </row>
    <row r="62" spans="1:18">
      <c r="B62" t="s">
        <v>414</v>
      </c>
      <c r="C62" t="s">
        <v>344</v>
      </c>
      <c r="D62" s="33">
        <v>70100</v>
      </c>
      <c r="E62">
        <f t="shared" si="2"/>
        <v>1250</v>
      </c>
      <c r="F62">
        <v>121</v>
      </c>
      <c r="G62">
        <v>82</v>
      </c>
      <c r="H62">
        <v>92</v>
      </c>
      <c r="I62">
        <v>104</v>
      </c>
      <c r="J62">
        <v>108</v>
      </c>
      <c r="K62">
        <v>106</v>
      </c>
      <c r="L62">
        <v>120</v>
      </c>
      <c r="M62">
        <v>133</v>
      </c>
      <c r="N62">
        <v>99</v>
      </c>
      <c r="O62">
        <v>96</v>
      </c>
      <c r="P62">
        <v>85</v>
      </c>
      <c r="Q62">
        <v>104</v>
      </c>
    </row>
    <row r="63" spans="1:18">
      <c r="B63" t="s">
        <v>415</v>
      </c>
      <c r="C63" t="s">
        <v>345</v>
      </c>
      <c r="D63" s="33">
        <v>504900</v>
      </c>
      <c r="E63">
        <f t="shared" si="2"/>
        <v>9660</v>
      </c>
      <c r="F63">
        <v>837</v>
      </c>
      <c r="G63">
        <v>718</v>
      </c>
      <c r="H63">
        <v>681</v>
      </c>
      <c r="I63">
        <v>705</v>
      </c>
      <c r="J63">
        <v>727</v>
      </c>
      <c r="K63">
        <v>672</v>
      </c>
      <c r="L63">
        <v>875</v>
      </c>
      <c r="M63">
        <v>1139</v>
      </c>
      <c r="N63">
        <v>995</v>
      </c>
      <c r="O63">
        <v>752</v>
      </c>
      <c r="P63">
        <v>756</v>
      </c>
      <c r="Q63">
        <v>802</v>
      </c>
      <c r="R63">
        <v>1</v>
      </c>
    </row>
    <row r="64" spans="1:18">
      <c r="B64" t="s">
        <v>416</v>
      </c>
      <c r="C64" t="s">
        <v>346</v>
      </c>
      <c r="D64" s="33">
        <v>1359400</v>
      </c>
      <c r="E64">
        <f t="shared" si="2"/>
        <v>23373</v>
      </c>
      <c r="F64">
        <v>1928</v>
      </c>
      <c r="G64">
        <v>1749</v>
      </c>
      <c r="H64">
        <v>1778</v>
      </c>
      <c r="I64">
        <v>1628</v>
      </c>
      <c r="J64">
        <v>1680</v>
      </c>
      <c r="K64">
        <v>1756</v>
      </c>
      <c r="L64">
        <v>2179</v>
      </c>
      <c r="M64">
        <v>2940</v>
      </c>
      <c r="N64">
        <v>2364</v>
      </c>
      <c r="O64">
        <v>1900</v>
      </c>
      <c r="P64">
        <v>1670</v>
      </c>
      <c r="Q64">
        <v>1801</v>
      </c>
    </row>
    <row r="65" spans="2:18">
      <c r="B65" t="s">
        <v>417</v>
      </c>
      <c r="C65" t="s">
        <v>347</v>
      </c>
      <c r="D65" s="33">
        <v>68100</v>
      </c>
      <c r="E65">
        <f t="shared" si="2"/>
        <v>1410</v>
      </c>
      <c r="F65">
        <v>97</v>
      </c>
      <c r="G65">
        <v>111</v>
      </c>
      <c r="H65">
        <v>80</v>
      </c>
      <c r="I65">
        <v>82</v>
      </c>
      <c r="J65">
        <v>93</v>
      </c>
      <c r="K65">
        <v>106</v>
      </c>
      <c r="L65">
        <v>159</v>
      </c>
      <c r="M65">
        <v>185</v>
      </c>
      <c r="N65">
        <v>138</v>
      </c>
      <c r="O65">
        <v>138</v>
      </c>
      <c r="P65">
        <v>109</v>
      </c>
      <c r="Q65">
        <v>112</v>
      </c>
    </row>
    <row r="66" spans="2:18">
      <c r="B66" t="s">
        <v>418</v>
      </c>
      <c r="C66" t="s">
        <v>348</v>
      </c>
      <c r="D66" s="33">
        <v>367000</v>
      </c>
      <c r="E66">
        <f t="shared" si="2"/>
        <v>6419</v>
      </c>
      <c r="F66">
        <v>552</v>
      </c>
      <c r="G66">
        <v>545</v>
      </c>
      <c r="H66">
        <v>525</v>
      </c>
      <c r="I66">
        <v>491</v>
      </c>
      <c r="J66">
        <v>519</v>
      </c>
      <c r="K66">
        <v>532</v>
      </c>
      <c r="L66">
        <v>612</v>
      </c>
      <c r="M66">
        <v>580</v>
      </c>
      <c r="N66">
        <v>569</v>
      </c>
      <c r="O66">
        <v>471</v>
      </c>
      <c r="P66">
        <v>457</v>
      </c>
      <c r="Q66">
        <v>566</v>
      </c>
    </row>
    <row r="67" spans="2:18">
      <c r="B67" t="s">
        <v>419</v>
      </c>
      <c r="C67" t="s">
        <v>349</v>
      </c>
      <c r="D67" s="33">
        <v>85800</v>
      </c>
      <c r="E67">
        <f t="shared" si="2"/>
        <v>1229</v>
      </c>
      <c r="F67">
        <v>108</v>
      </c>
      <c r="G67">
        <v>102</v>
      </c>
      <c r="H67">
        <v>105</v>
      </c>
      <c r="I67">
        <v>93</v>
      </c>
      <c r="J67">
        <v>92</v>
      </c>
      <c r="K67">
        <v>84</v>
      </c>
      <c r="L67">
        <v>107</v>
      </c>
      <c r="M67">
        <v>130</v>
      </c>
      <c r="N67">
        <v>94</v>
      </c>
      <c r="O67">
        <v>86</v>
      </c>
      <c r="P67">
        <v>106</v>
      </c>
      <c r="Q67">
        <v>122</v>
      </c>
    </row>
    <row r="68" spans="2:18">
      <c r="B68" t="s">
        <v>420</v>
      </c>
      <c r="C68" t="s">
        <v>350</v>
      </c>
      <c r="D68" s="33">
        <v>435000</v>
      </c>
      <c r="E68">
        <f t="shared" si="2"/>
        <v>8665</v>
      </c>
      <c r="F68">
        <v>728</v>
      </c>
      <c r="G68">
        <v>627</v>
      </c>
      <c r="H68">
        <v>720</v>
      </c>
      <c r="I68">
        <v>655</v>
      </c>
      <c r="J68">
        <v>658</v>
      </c>
      <c r="K68">
        <v>592</v>
      </c>
      <c r="L68">
        <v>780</v>
      </c>
      <c r="M68">
        <v>982</v>
      </c>
      <c r="N68">
        <v>915</v>
      </c>
      <c r="O68">
        <v>783</v>
      </c>
      <c r="P68">
        <v>599</v>
      </c>
      <c r="Q68">
        <v>626</v>
      </c>
    </row>
    <row r="69" spans="2:18">
      <c r="B69" t="s">
        <v>421</v>
      </c>
      <c r="C69" t="s">
        <v>351</v>
      </c>
      <c r="D69" s="33">
        <v>138100</v>
      </c>
      <c r="E69">
        <f t="shared" si="2"/>
        <v>2336</v>
      </c>
      <c r="F69">
        <v>178</v>
      </c>
      <c r="G69">
        <v>154</v>
      </c>
      <c r="H69">
        <v>187</v>
      </c>
      <c r="I69">
        <v>176</v>
      </c>
      <c r="J69">
        <v>177</v>
      </c>
      <c r="K69">
        <v>187</v>
      </c>
      <c r="L69">
        <v>217</v>
      </c>
      <c r="M69">
        <v>216</v>
      </c>
      <c r="N69">
        <v>252</v>
      </c>
      <c r="O69">
        <v>220</v>
      </c>
      <c r="P69">
        <v>167</v>
      </c>
      <c r="Q69">
        <v>205</v>
      </c>
    </row>
    <row r="70" spans="2:18">
      <c r="B70" t="s">
        <v>422</v>
      </c>
      <c r="C70" t="s">
        <v>352</v>
      </c>
      <c r="D70" s="33">
        <v>85600</v>
      </c>
      <c r="E70">
        <f t="shared" si="2"/>
        <v>1058</v>
      </c>
      <c r="F70">
        <v>73</v>
      </c>
      <c r="G70">
        <v>96</v>
      </c>
      <c r="H70">
        <v>95</v>
      </c>
      <c r="I70">
        <v>62</v>
      </c>
      <c r="J70">
        <v>76</v>
      </c>
      <c r="K70">
        <v>86</v>
      </c>
      <c r="L70">
        <v>103</v>
      </c>
      <c r="M70">
        <v>106</v>
      </c>
      <c r="N70">
        <v>115</v>
      </c>
      <c r="O70">
        <v>88</v>
      </c>
      <c r="P70">
        <v>69</v>
      </c>
      <c r="Q70">
        <v>89</v>
      </c>
    </row>
    <row r="71" spans="2:18">
      <c r="B71" t="s">
        <v>423</v>
      </c>
      <c r="C71" t="s">
        <v>353</v>
      </c>
      <c r="D71" s="33">
        <v>65000</v>
      </c>
      <c r="E71">
        <f t="shared" si="2"/>
        <v>1714</v>
      </c>
      <c r="F71">
        <v>124</v>
      </c>
      <c r="G71">
        <v>104</v>
      </c>
      <c r="H71">
        <v>139</v>
      </c>
      <c r="I71">
        <v>121</v>
      </c>
      <c r="J71">
        <v>132</v>
      </c>
      <c r="K71">
        <v>149</v>
      </c>
      <c r="L71">
        <v>192</v>
      </c>
      <c r="M71">
        <v>182</v>
      </c>
      <c r="N71">
        <v>176</v>
      </c>
      <c r="O71">
        <v>138</v>
      </c>
      <c r="P71">
        <v>118</v>
      </c>
      <c r="Q71">
        <v>139</v>
      </c>
    </row>
    <row r="72" spans="2:18">
      <c r="B72" t="s">
        <v>424</v>
      </c>
      <c r="C72" t="s">
        <v>354</v>
      </c>
      <c r="D72" s="33">
        <v>48800</v>
      </c>
      <c r="E72">
        <f t="shared" si="2"/>
        <v>1045</v>
      </c>
      <c r="F72">
        <v>83</v>
      </c>
      <c r="G72">
        <v>82</v>
      </c>
      <c r="H72">
        <v>81</v>
      </c>
      <c r="I72">
        <v>80</v>
      </c>
      <c r="J72">
        <v>105</v>
      </c>
      <c r="K72">
        <v>113</v>
      </c>
      <c r="L72">
        <v>104</v>
      </c>
      <c r="M72">
        <v>88</v>
      </c>
      <c r="N72">
        <v>72</v>
      </c>
      <c r="O72">
        <v>92</v>
      </c>
      <c r="P72">
        <v>68</v>
      </c>
      <c r="Q72">
        <v>76</v>
      </c>
      <c r="R72">
        <v>1</v>
      </c>
    </row>
    <row r="73" spans="2:18">
      <c r="B73" t="s">
        <v>428</v>
      </c>
      <c r="C73" t="s">
        <v>395</v>
      </c>
      <c r="D73" s="33">
        <v>39700</v>
      </c>
    </row>
    <row r="74" spans="2:18">
      <c r="B74" t="s">
        <v>425</v>
      </c>
      <c r="C74" t="s">
        <v>355</v>
      </c>
      <c r="D74" s="33">
        <v>52100</v>
      </c>
      <c r="E74">
        <f t="shared" si="2"/>
        <v>1040</v>
      </c>
      <c r="F74">
        <v>69</v>
      </c>
      <c r="G74">
        <v>75</v>
      </c>
      <c r="H74">
        <v>92</v>
      </c>
      <c r="I74">
        <v>101</v>
      </c>
      <c r="J74">
        <v>96</v>
      </c>
      <c r="K74">
        <v>86</v>
      </c>
      <c r="L74">
        <v>85</v>
      </c>
      <c r="M74">
        <v>81</v>
      </c>
      <c r="N74">
        <v>87</v>
      </c>
      <c r="O74">
        <v>79</v>
      </c>
      <c r="P74">
        <v>79</v>
      </c>
      <c r="Q74">
        <v>110</v>
      </c>
    </row>
    <row r="75" spans="2:18">
      <c r="B75" t="s">
        <v>429</v>
      </c>
      <c r="C75" t="s">
        <v>396</v>
      </c>
      <c r="D75" s="33">
        <v>46700</v>
      </c>
    </row>
    <row r="76" spans="2:18">
      <c r="B76" t="s">
        <v>426</v>
      </c>
      <c r="C76" t="s">
        <v>356</v>
      </c>
      <c r="D76" s="33">
        <v>445900</v>
      </c>
      <c r="E76">
        <f t="shared" si="2"/>
        <v>7317</v>
      </c>
      <c r="F76">
        <v>584</v>
      </c>
      <c r="G76">
        <v>478</v>
      </c>
      <c r="H76">
        <v>590</v>
      </c>
      <c r="I76">
        <v>508</v>
      </c>
      <c r="J76">
        <v>582</v>
      </c>
      <c r="K76">
        <v>576</v>
      </c>
      <c r="L76">
        <v>808</v>
      </c>
      <c r="M76">
        <v>733</v>
      </c>
      <c r="N76">
        <v>690</v>
      </c>
      <c r="O76">
        <v>635</v>
      </c>
      <c r="P76">
        <v>544</v>
      </c>
      <c r="Q76">
        <v>589</v>
      </c>
    </row>
    <row r="77" spans="2:18">
      <c r="B77" t="s">
        <v>427</v>
      </c>
      <c r="C77" t="s">
        <v>357</v>
      </c>
      <c r="D77" s="33">
        <v>55200</v>
      </c>
      <c r="E77">
        <f t="shared" si="2"/>
        <v>1090</v>
      </c>
      <c r="F77">
        <v>106</v>
      </c>
      <c r="G77">
        <v>85</v>
      </c>
      <c r="H77">
        <v>57</v>
      </c>
      <c r="I77">
        <v>72</v>
      </c>
      <c r="J77">
        <v>86</v>
      </c>
      <c r="K77">
        <v>115</v>
      </c>
      <c r="L77">
        <v>97</v>
      </c>
      <c r="M77">
        <v>105</v>
      </c>
      <c r="N77">
        <v>101</v>
      </c>
      <c r="O77">
        <v>97</v>
      </c>
      <c r="P77">
        <v>86</v>
      </c>
      <c r="Q77">
        <v>83</v>
      </c>
    </row>
    <row r="78" spans="2:18">
      <c r="B78" t="s">
        <v>433</v>
      </c>
      <c r="C78" t="s">
        <v>435</v>
      </c>
      <c r="D78" s="33">
        <v>64200</v>
      </c>
      <c r="E78">
        <f t="shared" ref="E78:E80" si="3">SUM(F78:R78)</f>
        <v>1342</v>
      </c>
      <c r="F78">
        <v>105</v>
      </c>
      <c r="G78">
        <v>111</v>
      </c>
      <c r="H78">
        <v>113</v>
      </c>
      <c r="I78">
        <v>87</v>
      </c>
      <c r="J78">
        <v>96</v>
      </c>
      <c r="K78">
        <v>106</v>
      </c>
      <c r="L78">
        <v>112</v>
      </c>
      <c r="M78">
        <v>141</v>
      </c>
      <c r="N78">
        <v>125</v>
      </c>
      <c r="O78">
        <v>125</v>
      </c>
      <c r="P78">
        <v>98</v>
      </c>
      <c r="Q78">
        <v>123</v>
      </c>
    </row>
    <row r="79" spans="2:18">
      <c r="B79" t="s">
        <v>434</v>
      </c>
      <c r="C79" t="s">
        <v>436</v>
      </c>
      <c r="D79" s="33">
        <v>45000</v>
      </c>
    </row>
    <row r="80" spans="2:18">
      <c r="B80" t="s">
        <v>432</v>
      </c>
      <c r="C80" t="s">
        <v>437</v>
      </c>
      <c r="D80" s="33">
        <v>49600</v>
      </c>
      <c r="E80">
        <f t="shared" si="3"/>
        <v>1023</v>
      </c>
      <c r="F80">
        <v>74</v>
      </c>
      <c r="G80">
        <v>60</v>
      </c>
      <c r="H80">
        <v>91</v>
      </c>
      <c r="I80">
        <v>110</v>
      </c>
      <c r="J80">
        <v>145</v>
      </c>
      <c r="K80">
        <v>90</v>
      </c>
      <c r="L80">
        <v>89</v>
      </c>
      <c r="M80">
        <v>80</v>
      </c>
      <c r="N80">
        <v>82</v>
      </c>
      <c r="O80">
        <v>65</v>
      </c>
      <c r="P80">
        <v>53</v>
      </c>
      <c r="Q80">
        <v>84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R69" sqref="R69"/>
    </sheetView>
  </sheetViews>
  <sheetFormatPr defaultRowHeight="13.5"/>
  <cols>
    <col min="4" max="4" width="12.25" customWidth="1"/>
  </cols>
  <sheetData>
    <row r="1" spans="1:18">
      <c r="D1" t="s">
        <v>384</v>
      </c>
      <c r="E1" t="s">
        <v>339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55235000</v>
      </c>
      <c r="E2" s="20">
        <f t="shared" ref="E2" si="0">E3+E4+E7+E8+E9+E13+E14+E15+E16+E17+E18+E19+E20+E21+E22+E23+E24+E25+E26+E29+E30+E31+E32+E33+E36+E37+E38+E39+E40+E41+E42+E43+E44+E45+E48+E49+E50+E51+E52+E53+E54+E55+E56+E57+E58+E59+E60</f>
        <v>1187832</v>
      </c>
      <c r="F2" s="20">
        <f>F3+F4+F7+F8+F9+F13+F14+F15+F16+F17+F18+F19+F20+F21+F22+F23+F24+F25+F26+F29+F30+F31+F32+F33+F36+F37+F38+F39+F40+F41+F42+F43+F44+F45+F48+F49+F50+F51+F52+F53+F54+F55+F56+F57+F58+F59+F60</f>
        <v>98422</v>
      </c>
      <c r="G2" s="20">
        <f>G3+G4+G7+G8+G9+G13+G14+G15+G16+G17+G18+G19+G20+G21+G22+G23+G24+G25+G26+G29+G30+G31+G32+G33+G36+G37+G38+G39+G40+G41+G42+G43+G44+G45+G48+G49+G50+G51+G52+G53+G54+G55+G56+G57+G58+G59+G60</f>
        <v>102643</v>
      </c>
      <c r="H2" s="20">
        <f t="shared" ref="H2:R2" si="1">H3+H4+H7+H8+H9+H13+H14+H15+H16+H17+H18+H19+H20+H21+H22+H23+H24+H25+H26+H29+H30+H31+H32+H33+H36+H37+H38+H39+H40+H41+H42+H43+H44+H45+H48+H49+H50+H51+H52+H53+H54+H55+H56+H57+H58+H59+H60</f>
        <v>114870</v>
      </c>
      <c r="I2" s="20">
        <f t="shared" si="1"/>
        <v>90208</v>
      </c>
      <c r="J2" s="20">
        <f t="shared" si="1"/>
        <v>84043</v>
      </c>
      <c r="K2" s="20">
        <f t="shared" si="1"/>
        <v>86550</v>
      </c>
      <c r="L2" s="20">
        <f t="shared" si="1"/>
        <v>107292</v>
      </c>
      <c r="M2" s="20">
        <f t="shared" si="1"/>
        <v>116109</v>
      </c>
      <c r="N2" s="20">
        <f t="shared" si="1"/>
        <v>105535</v>
      </c>
      <c r="O2" s="20">
        <f t="shared" si="1"/>
        <v>100359</v>
      </c>
      <c r="P2" s="20">
        <f t="shared" si="1"/>
        <v>87617</v>
      </c>
      <c r="Q2" s="20">
        <f t="shared" si="1"/>
        <v>94148</v>
      </c>
      <c r="R2" s="20">
        <f t="shared" si="1"/>
        <v>36</v>
      </c>
    </row>
    <row r="3" spans="1:18">
      <c r="A3" t="s">
        <v>63</v>
      </c>
      <c r="B3" t="s">
        <v>279</v>
      </c>
      <c r="C3" t="s">
        <v>25</v>
      </c>
      <c r="D3" s="33">
        <v>2890400</v>
      </c>
      <c r="E3">
        <f t="shared" ref="E3:E34" si="2">SUM(F3:R3)</f>
        <v>66942</v>
      </c>
      <c r="F3">
        <v>5905</v>
      </c>
      <c r="G3">
        <v>6118</v>
      </c>
      <c r="H3">
        <v>5601</v>
      </c>
      <c r="I3">
        <v>4741</v>
      </c>
      <c r="J3">
        <v>5073</v>
      </c>
      <c r="K3">
        <v>5382</v>
      </c>
      <c r="L3">
        <v>6438</v>
      </c>
      <c r="M3">
        <v>6400</v>
      </c>
      <c r="N3">
        <v>5567</v>
      </c>
      <c r="O3">
        <v>5413</v>
      </c>
      <c r="P3">
        <v>4864</v>
      </c>
      <c r="Q3">
        <v>5439</v>
      </c>
      <c r="R3">
        <v>1</v>
      </c>
    </row>
    <row r="4" spans="1:18">
      <c r="A4" t="s">
        <v>149</v>
      </c>
      <c r="B4" t="s">
        <v>280</v>
      </c>
      <c r="C4" t="s">
        <v>105</v>
      </c>
      <c r="D4" s="33">
        <v>1302900</v>
      </c>
      <c r="E4">
        <f t="shared" si="2"/>
        <v>28429</v>
      </c>
      <c r="F4">
        <v>2265</v>
      </c>
      <c r="G4">
        <v>2468</v>
      </c>
      <c r="H4">
        <v>2592</v>
      </c>
      <c r="I4">
        <v>1980</v>
      </c>
      <c r="J4">
        <v>2020</v>
      </c>
      <c r="K4">
        <v>2000</v>
      </c>
      <c r="L4">
        <v>2451</v>
      </c>
      <c r="M4">
        <v>3009</v>
      </c>
      <c r="N4">
        <v>2780</v>
      </c>
      <c r="O4">
        <v>2562</v>
      </c>
      <c r="P4">
        <v>2083</v>
      </c>
      <c r="Q4">
        <v>2218</v>
      </c>
      <c r="R4">
        <v>1</v>
      </c>
    </row>
    <row r="5" spans="1:18">
      <c r="A5" t="s">
        <v>254</v>
      </c>
      <c r="B5" t="s">
        <v>296</v>
      </c>
      <c r="C5" t="s">
        <v>253</v>
      </c>
      <c r="D5" s="33">
        <v>868800</v>
      </c>
      <c r="E5">
        <f t="shared" si="2"/>
        <v>18454</v>
      </c>
      <c r="F5">
        <v>1482</v>
      </c>
      <c r="G5">
        <v>1607</v>
      </c>
      <c r="H5">
        <v>1579</v>
      </c>
      <c r="I5">
        <v>1190</v>
      </c>
      <c r="J5">
        <v>1307</v>
      </c>
      <c r="K5">
        <v>1350</v>
      </c>
      <c r="L5">
        <v>1630</v>
      </c>
      <c r="M5">
        <v>1988</v>
      </c>
      <c r="N5">
        <v>1783</v>
      </c>
      <c r="O5">
        <v>1678</v>
      </c>
      <c r="P5">
        <v>1364</v>
      </c>
      <c r="Q5">
        <v>1495</v>
      </c>
      <c r="R5">
        <v>1</v>
      </c>
    </row>
    <row r="6" spans="1:18">
      <c r="A6" t="s">
        <v>255</v>
      </c>
      <c r="B6" t="s">
        <v>297</v>
      </c>
      <c r="C6" t="s">
        <v>262</v>
      </c>
      <c r="D6" s="33">
        <v>434100</v>
      </c>
      <c r="E6">
        <f t="shared" si="2"/>
        <v>9975</v>
      </c>
      <c r="F6">
        <v>783</v>
      </c>
      <c r="G6">
        <v>861</v>
      </c>
      <c r="H6">
        <v>1013</v>
      </c>
      <c r="I6">
        <v>790</v>
      </c>
      <c r="J6">
        <v>713</v>
      </c>
      <c r="K6">
        <v>650</v>
      </c>
      <c r="L6">
        <v>821</v>
      </c>
      <c r="M6">
        <v>1021</v>
      </c>
      <c r="N6">
        <v>997</v>
      </c>
      <c r="O6">
        <v>884</v>
      </c>
      <c r="P6">
        <v>719</v>
      </c>
      <c r="Q6">
        <v>723</v>
      </c>
    </row>
    <row r="7" spans="1:18">
      <c r="A7" t="s">
        <v>152</v>
      </c>
      <c r="B7" t="s">
        <v>281</v>
      </c>
      <c r="C7" t="s">
        <v>107</v>
      </c>
      <c r="D7" s="33">
        <v>2324700</v>
      </c>
      <c r="E7">
        <f t="shared" si="2"/>
        <v>52517</v>
      </c>
      <c r="F7">
        <v>4540</v>
      </c>
      <c r="G7">
        <v>4437</v>
      </c>
      <c r="H7">
        <v>4161</v>
      </c>
      <c r="I7">
        <v>3525</v>
      </c>
      <c r="J7">
        <v>3564</v>
      </c>
      <c r="K7">
        <v>3522</v>
      </c>
      <c r="L7">
        <v>4447</v>
      </c>
      <c r="M7">
        <v>5764</v>
      </c>
      <c r="N7">
        <v>5882</v>
      </c>
      <c r="O7">
        <v>4787</v>
      </c>
      <c r="P7">
        <v>3862</v>
      </c>
      <c r="Q7">
        <v>4024</v>
      </c>
      <c r="R7">
        <v>2</v>
      </c>
    </row>
    <row r="8" spans="1:18">
      <c r="A8" t="s">
        <v>65</v>
      </c>
      <c r="B8" t="s">
        <v>282</v>
      </c>
      <c r="C8" t="s">
        <v>93</v>
      </c>
      <c r="D8" s="33">
        <v>1178200</v>
      </c>
      <c r="E8">
        <f t="shared" si="2"/>
        <v>24847</v>
      </c>
      <c r="F8">
        <v>2165</v>
      </c>
      <c r="G8">
        <v>2258</v>
      </c>
      <c r="H8">
        <v>2211</v>
      </c>
      <c r="I8">
        <v>1807</v>
      </c>
      <c r="J8">
        <v>1843</v>
      </c>
      <c r="K8">
        <v>1908</v>
      </c>
      <c r="L8">
        <v>2325</v>
      </c>
      <c r="M8">
        <v>2499</v>
      </c>
      <c r="N8">
        <v>2035</v>
      </c>
      <c r="O8">
        <v>2019</v>
      </c>
      <c r="P8">
        <v>1809</v>
      </c>
      <c r="Q8">
        <v>1968</v>
      </c>
    </row>
    <row r="9" spans="1:18">
      <c r="A9" t="s">
        <v>154</v>
      </c>
      <c r="B9" t="s">
        <v>283</v>
      </c>
      <c r="C9" t="s">
        <v>109</v>
      </c>
      <c r="D9" s="33">
        <v>2149200</v>
      </c>
      <c r="E9">
        <f t="shared" si="2"/>
        <v>45683</v>
      </c>
      <c r="F9">
        <v>3798</v>
      </c>
      <c r="G9">
        <v>3938</v>
      </c>
      <c r="H9">
        <v>4167</v>
      </c>
      <c r="I9">
        <v>3138</v>
      </c>
      <c r="J9">
        <v>3048</v>
      </c>
      <c r="K9">
        <v>3037</v>
      </c>
      <c r="L9">
        <v>3992</v>
      </c>
      <c r="M9">
        <v>4459</v>
      </c>
      <c r="N9">
        <v>4795</v>
      </c>
      <c r="O9">
        <v>4356</v>
      </c>
      <c r="P9">
        <v>3414</v>
      </c>
      <c r="Q9">
        <v>3540</v>
      </c>
      <c r="R9">
        <v>1</v>
      </c>
    </row>
    <row r="10" spans="1:18">
      <c r="A10" t="s">
        <v>256</v>
      </c>
      <c r="B10" t="s">
        <v>326</v>
      </c>
      <c r="C10" t="s">
        <v>260</v>
      </c>
      <c r="D10" s="33">
        <v>1579600</v>
      </c>
      <c r="E10">
        <f t="shared" si="2"/>
        <v>32901</v>
      </c>
      <c r="F10">
        <v>2774</v>
      </c>
      <c r="G10">
        <v>2774</v>
      </c>
      <c r="H10">
        <v>2833</v>
      </c>
      <c r="I10">
        <v>2125</v>
      </c>
      <c r="J10">
        <v>2181</v>
      </c>
      <c r="K10">
        <v>2179</v>
      </c>
      <c r="L10">
        <v>2919</v>
      </c>
      <c r="M10">
        <v>3195</v>
      </c>
      <c r="N10">
        <v>3646</v>
      </c>
      <c r="O10">
        <v>3190</v>
      </c>
      <c r="P10">
        <v>2458</v>
      </c>
      <c r="Q10">
        <v>2626</v>
      </c>
      <c r="R10">
        <v>1</v>
      </c>
    </row>
    <row r="11" spans="1:18">
      <c r="A11" t="s">
        <v>257</v>
      </c>
      <c r="B11" t="s">
        <v>327</v>
      </c>
      <c r="C11" t="s">
        <v>261</v>
      </c>
      <c r="D11" s="33">
        <v>368800</v>
      </c>
      <c r="E11">
        <f t="shared" si="2"/>
        <v>8151</v>
      </c>
      <c r="F11">
        <v>618</v>
      </c>
      <c r="G11">
        <v>697</v>
      </c>
      <c r="H11">
        <v>847</v>
      </c>
      <c r="I11">
        <v>689</v>
      </c>
      <c r="J11">
        <v>569</v>
      </c>
      <c r="K11">
        <v>548</v>
      </c>
      <c r="L11">
        <v>747</v>
      </c>
      <c r="M11">
        <v>845</v>
      </c>
      <c r="N11">
        <v>733</v>
      </c>
      <c r="O11">
        <v>699</v>
      </c>
      <c r="P11">
        <v>616</v>
      </c>
      <c r="Q11">
        <v>543</v>
      </c>
    </row>
    <row r="12" spans="1:18">
      <c r="A12" t="s">
        <v>258</v>
      </c>
      <c r="B12" t="s">
        <v>328</v>
      </c>
      <c r="C12" t="s">
        <v>259</v>
      </c>
      <c r="D12" s="33">
        <v>200800</v>
      </c>
      <c r="E12">
        <f t="shared" si="2"/>
        <v>4631</v>
      </c>
      <c r="F12">
        <v>406</v>
      </c>
      <c r="G12">
        <v>467</v>
      </c>
      <c r="H12">
        <v>487</v>
      </c>
      <c r="I12">
        <v>324</v>
      </c>
      <c r="J12">
        <v>298</v>
      </c>
      <c r="K12">
        <v>310</v>
      </c>
      <c r="L12">
        <v>326</v>
      </c>
      <c r="M12">
        <v>419</v>
      </c>
      <c r="N12">
        <v>416</v>
      </c>
      <c r="O12">
        <v>467</v>
      </c>
      <c r="P12">
        <v>340</v>
      </c>
      <c r="Q12">
        <v>371</v>
      </c>
    </row>
    <row r="13" spans="1:18">
      <c r="A13" t="s">
        <v>181</v>
      </c>
      <c r="B13" t="s">
        <v>284</v>
      </c>
      <c r="C13" t="s">
        <v>137</v>
      </c>
      <c r="D13" s="33">
        <v>1103400</v>
      </c>
      <c r="E13">
        <f t="shared" si="2"/>
        <v>20648</v>
      </c>
      <c r="F13">
        <v>1569</v>
      </c>
      <c r="G13">
        <v>1618</v>
      </c>
      <c r="H13">
        <v>1878</v>
      </c>
      <c r="I13">
        <v>1565</v>
      </c>
      <c r="J13">
        <v>1519</v>
      </c>
      <c r="K13">
        <v>1548</v>
      </c>
      <c r="L13">
        <v>1711</v>
      </c>
      <c r="M13">
        <v>2030</v>
      </c>
      <c r="N13">
        <v>1934</v>
      </c>
      <c r="O13">
        <v>1855</v>
      </c>
      <c r="P13">
        <v>1632</v>
      </c>
      <c r="Q13">
        <v>1788</v>
      </c>
      <c r="R13">
        <v>1</v>
      </c>
    </row>
    <row r="14" spans="1:18">
      <c r="A14" t="s">
        <v>67</v>
      </c>
      <c r="B14" t="s">
        <v>285</v>
      </c>
      <c r="C14" t="s">
        <v>27</v>
      </c>
      <c r="D14" s="33">
        <v>1948400</v>
      </c>
      <c r="E14">
        <f t="shared" si="2"/>
        <v>47684</v>
      </c>
      <c r="F14">
        <v>3540</v>
      </c>
      <c r="G14">
        <v>3494</v>
      </c>
      <c r="H14">
        <v>4760</v>
      </c>
      <c r="I14">
        <v>3768</v>
      </c>
      <c r="J14">
        <v>3392</v>
      </c>
      <c r="K14">
        <v>3491</v>
      </c>
      <c r="L14">
        <v>4566</v>
      </c>
      <c r="M14">
        <v>5792</v>
      </c>
      <c r="N14">
        <v>4156</v>
      </c>
      <c r="O14">
        <v>3932</v>
      </c>
      <c r="P14">
        <v>3399</v>
      </c>
      <c r="Q14">
        <v>3393</v>
      </c>
      <c r="R14">
        <v>1</v>
      </c>
    </row>
    <row r="15" spans="1:18">
      <c r="A15" t="s">
        <v>59</v>
      </c>
      <c r="B15" t="s">
        <v>286</v>
      </c>
      <c r="C15" t="s">
        <v>21</v>
      </c>
      <c r="D15" s="33">
        <v>1352000</v>
      </c>
      <c r="E15">
        <f t="shared" si="2"/>
        <v>31339</v>
      </c>
      <c r="F15">
        <v>2826</v>
      </c>
      <c r="G15">
        <v>3115</v>
      </c>
      <c r="H15">
        <v>3174</v>
      </c>
      <c r="I15">
        <v>2187</v>
      </c>
      <c r="J15">
        <v>2044</v>
      </c>
      <c r="K15">
        <v>2190</v>
      </c>
      <c r="L15">
        <v>3164</v>
      </c>
      <c r="M15">
        <v>3033</v>
      </c>
      <c r="N15">
        <v>2313</v>
      </c>
      <c r="O15">
        <v>2481</v>
      </c>
      <c r="P15">
        <v>2255</v>
      </c>
      <c r="Q15">
        <v>2557</v>
      </c>
    </row>
    <row r="16" spans="1:18">
      <c r="A16" t="s">
        <v>57</v>
      </c>
      <c r="B16" t="s">
        <v>287</v>
      </c>
      <c r="C16" t="s">
        <v>19</v>
      </c>
      <c r="D16" s="33">
        <v>1034300</v>
      </c>
      <c r="E16">
        <f t="shared" si="2"/>
        <v>22384</v>
      </c>
      <c r="F16">
        <v>1989</v>
      </c>
      <c r="G16">
        <v>2095</v>
      </c>
      <c r="H16">
        <v>2240</v>
      </c>
      <c r="I16">
        <v>1688</v>
      </c>
      <c r="J16">
        <v>1573</v>
      </c>
      <c r="K16">
        <v>1799</v>
      </c>
      <c r="L16">
        <v>2065</v>
      </c>
      <c r="M16">
        <v>2222</v>
      </c>
      <c r="N16">
        <v>1633</v>
      </c>
      <c r="O16">
        <v>1671</v>
      </c>
      <c r="P16">
        <v>1646</v>
      </c>
      <c r="Q16">
        <v>1762</v>
      </c>
      <c r="R16">
        <v>1</v>
      </c>
    </row>
    <row r="17" spans="1:18">
      <c r="A17" t="s">
        <v>61</v>
      </c>
      <c r="B17" t="s">
        <v>288</v>
      </c>
      <c r="C17" t="s">
        <v>23</v>
      </c>
      <c r="D17" s="33">
        <v>1401600</v>
      </c>
      <c r="E17">
        <f t="shared" si="2"/>
        <v>34434</v>
      </c>
      <c r="F17">
        <v>2886</v>
      </c>
      <c r="G17">
        <v>3141</v>
      </c>
      <c r="H17">
        <v>3371</v>
      </c>
      <c r="I17">
        <v>2382</v>
      </c>
      <c r="J17">
        <v>2240</v>
      </c>
      <c r="K17">
        <v>2350</v>
      </c>
      <c r="L17">
        <v>3145</v>
      </c>
      <c r="M17">
        <v>3497</v>
      </c>
      <c r="N17">
        <v>3203</v>
      </c>
      <c r="O17">
        <v>3021</v>
      </c>
      <c r="P17">
        <v>2583</v>
      </c>
      <c r="Q17">
        <v>2612</v>
      </c>
      <c r="R17">
        <v>3</v>
      </c>
    </row>
    <row r="18" spans="1:18">
      <c r="A18" t="s">
        <v>53</v>
      </c>
      <c r="B18" t="s">
        <v>289</v>
      </c>
      <c r="C18" t="s">
        <v>15</v>
      </c>
      <c r="D18" s="33">
        <v>1336200</v>
      </c>
      <c r="E18">
        <f t="shared" si="2"/>
        <v>30766</v>
      </c>
      <c r="F18">
        <v>2905</v>
      </c>
      <c r="G18">
        <v>2889</v>
      </c>
      <c r="H18">
        <v>3221</v>
      </c>
      <c r="I18">
        <v>2287</v>
      </c>
      <c r="J18">
        <v>2014</v>
      </c>
      <c r="K18">
        <v>2188</v>
      </c>
      <c r="L18">
        <v>2801</v>
      </c>
      <c r="M18">
        <v>2879</v>
      </c>
      <c r="N18">
        <v>2368</v>
      </c>
      <c r="O18">
        <v>2410</v>
      </c>
      <c r="P18">
        <v>2323</v>
      </c>
      <c r="Q18">
        <v>2481</v>
      </c>
    </row>
    <row r="19" spans="1:18">
      <c r="A19" t="s">
        <v>55</v>
      </c>
      <c r="B19" t="s">
        <v>290</v>
      </c>
      <c r="C19" t="s">
        <v>17</v>
      </c>
      <c r="D19" s="33">
        <v>1039600</v>
      </c>
      <c r="E19">
        <f t="shared" si="2"/>
        <v>21454</v>
      </c>
      <c r="F19">
        <v>2138</v>
      </c>
      <c r="G19">
        <v>2131</v>
      </c>
      <c r="H19">
        <v>2161</v>
      </c>
      <c r="I19">
        <v>1502</v>
      </c>
      <c r="J19">
        <v>1451</v>
      </c>
      <c r="K19">
        <v>1509</v>
      </c>
      <c r="L19">
        <v>1886</v>
      </c>
      <c r="M19">
        <v>2051</v>
      </c>
      <c r="N19">
        <v>1556</v>
      </c>
      <c r="O19">
        <v>1698</v>
      </c>
      <c r="P19">
        <v>1588</v>
      </c>
      <c r="Q19">
        <v>1783</v>
      </c>
    </row>
    <row r="20" spans="1:18">
      <c r="A20" t="s">
        <v>151</v>
      </c>
      <c r="B20" t="s">
        <v>291</v>
      </c>
      <c r="C20" t="s">
        <v>111</v>
      </c>
      <c r="D20" s="33">
        <v>600200</v>
      </c>
      <c r="E20">
        <f t="shared" si="2"/>
        <v>12242</v>
      </c>
      <c r="F20">
        <v>1072</v>
      </c>
      <c r="G20">
        <v>1132</v>
      </c>
      <c r="H20">
        <v>1224</v>
      </c>
      <c r="I20">
        <v>878</v>
      </c>
      <c r="J20">
        <v>772</v>
      </c>
      <c r="K20">
        <v>897</v>
      </c>
      <c r="L20">
        <v>1056</v>
      </c>
      <c r="M20">
        <v>1188</v>
      </c>
      <c r="N20">
        <v>1079</v>
      </c>
      <c r="O20">
        <v>1036</v>
      </c>
      <c r="P20">
        <v>874</v>
      </c>
      <c r="Q20">
        <v>1033</v>
      </c>
      <c r="R20">
        <v>1</v>
      </c>
    </row>
    <row r="21" spans="1:18">
      <c r="A21" t="s">
        <v>85</v>
      </c>
      <c r="B21" t="s">
        <v>292</v>
      </c>
      <c r="C21" t="s">
        <v>101</v>
      </c>
      <c r="D21" s="33">
        <v>1106900</v>
      </c>
      <c r="E21">
        <f t="shared" si="2"/>
        <v>24092</v>
      </c>
      <c r="F21">
        <v>1982</v>
      </c>
      <c r="G21">
        <v>2144</v>
      </c>
      <c r="H21">
        <v>2461</v>
      </c>
      <c r="I21">
        <v>1787</v>
      </c>
      <c r="J21">
        <v>1574</v>
      </c>
      <c r="K21">
        <v>1806</v>
      </c>
      <c r="L21">
        <v>2261</v>
      </c>
      <c r="M21">
        <v>2145</v>
      </c>
      <c r="N21">
        <v>2025</v>
      </c>
      <c r="O21">
        <v>2212</v>
      </c>
      <c r="P21">
        <v>1774</v>
      </c>
      <c r="Q21">
        <v>1919</v>
      </c>
      <c r="R21">
        <v>2</v>
      </c>
    </row>
    <row r="22" spans="1:18">
      <c r="A22" t="s">
        <v>83</v>
      </c>
      <c r="B22" t="s">
        <v>293</v>
      </c>
      <c r="C22" t="s">
        <v>99</v>
      </c>
      <c r="D22" s="33">
        <v>2076400</v>
      </c>
      <c r="E22">
        <f t="shared" si="2"/>
        <v>45362</v>
      </c>
      <c r="F22">
        <v>3698</v>
      </c>
      <c r="G22">
        <v>3929</v>
      </c>
      <c r="H22">
        <v>4250</v>
      </c>
      <c r="I22">
        <v>3487</v>
      </c>
      <c r="J22">
        <v>3248</v>
      </c>
      <c r="K22">
        <v>3774</v>
      </c>
      <c r="L22">
        <v>5066</v>
      </c>
      <c r="M22">
        <v>4261</v>
      </c>
      <c r="N22">
        <v>3554</v>
      </c>
      <c r="O22">
        <v>3601</v>
      </c>
      <c r="P22">
        <v>3165</v>
      </c>
      <c r="Q22">
        <v>3329</v>
      </c>
    </row>
    <row r="23" spans="1:18">
      <c r="A23" t="s">
        <v>81</v>
      </c>
      <c r="B23" t="s">
        <v>294</v>
      </c>
      <c r="C23" t="s">
        <v>97</v>
      </c>
      <c r="D23" s="33">
        <v>1551900</v>
      </c>
      <c r="E23">
        <f t="shared" si="2"/>
        <v>30228</v>
      </c>
      <c r="F23">
        <v>2456</v>
      </c>
      <c r="G23">
        <v>2634</v>
      </c>
      <c r="H23">
        <v>2822</v>
      </c>
      <c r="I23">
        <v>2142</v>
      </c>
      <c r="J23">
        <v>2075</v>
      </c>
      <c r="K23">
        <v>2394</v>
      </c>
      <c r="L23">
        <v>3056</v>
      </c>
      <c r="M23">
        <v>2907</v>
      </c>
      <c r="N23">
        <v>2421</v>
      </c>
      <c r="O23">
        <v>2411</v>
      </c>
      <c r="P23">
        <v>2327</v>
      </c>
      <c r="Q23">
        <v>2581</v>
      </c>
      <c r="R23">
        <v>2</v>
      </c>
    </row>
    <row r="24" spans="1:18">
      <c r="A24" t="s">
        <v>75</v>
      </c>
      <c r="B24" t="s">
        <v>295</v>
      </c>
      <c r="C24" t="s">
        <v>33</v>
      </c>
      <c r="D24" s="33">
        <v>608300</v>
      </c>
      <c r="E24">
        <f t="shared" si="2"/>
        <v>12036</v>
      </c>
      <c r="F24">
        <v>1006</v>
      </c>
      <c r="G24">
        <v>1083</v>
      </c>
      <c r="H24">
        <v>1107</v>
      </c>
      <c r="I24">
        <v>960</v>
      </c>
      <c r="J24">
        <v>877</v>
      </c>
      <c r="K24">
        <v>891</v>
      </c>
      <c r="L24">
        <v>1178</v>
      </c>
      <c r="M24">
        <v>1247</v>
      </c>
      <c r="N24">
        <v>936</v>
      </c>
      <c r="O24">
        <v>952</v>
      </c>
      <c r="P24">
        <v>818</v>
      </c>
      <c r="Q24">
        <v>981</v>
      </c>
    </row>
    <row r="25" spans="1:18">
      <c r="A25" t="s">
        <v>87</v>
      </c>
      <c r="B25" t="s">
        <v>329</v>
      </c>
      <c r="C25" t="s">
        <v>103</v>
      </c>
      <c r="D25" s="33">
        <v>679600</v>
      </c>
      <c r="E25">
        <f t="shared" si="2"/>
        <v>15807</v>
      </c>
      <c r="F25">
        <v>1278</v>
      </c>
      <c r="G25">
        <v>1352</v>
      </c>
      <c r="H25">
        <v>1633</v>
      </c>
      <c r="I25">
        <v>1201</v>
      </c>
      <c r="J25">
        <v>1101</v>
      </c>
      <c r="K25">
        <v>1186</v>
      </c>
      <c r="L25">
        <v>1564</v>
      </c>
      <c r="M25">
        <v>1574</v>
      </c>
      <c r="N25">
        <v>1301</v>
      </c>
      <c r="O25">
        <v>1316</v>
      </c>
      <c r="P25">
        <v>1113</v>
      </c>
      <c r="Q25">
        <v>1187</v>
      </c>
      <c r="R25">
        <v>1</v>
      </c>
    </row>
    <row r="26" spans="1:18">
      <c r="A26" t="s">
        <v>79</v>
      </c>
      <c r="B26" t="s">
        <v>298</v>
      </c>
      <c r="C26" t="s">
        <v>95</v>
      </c>
      <c r="D26" s="33">
        <v>1109300</v>
      </c>
      <c r="E26">
        <f t="shared" si="2"/>
        <v>26584</v>
      </c>
      <c r="F26">
        <v>2107</v>
      </c>
      <c r="G26">
        <v>2337</v>
      </c>
      <c r="H26">
        <v>2569</v>
      </c>
      <c r="I26">
        <v>1978</v>
      </c>
      <c r="J26">
        <v>1966</v>
      </c>
      <c r="K26">
        <v>2053</v>
      </c>
      <c r="L26">
        <v>2768</v>
      </c>
      <c r="M26">
        <v>2594</v>
      </c>
      <c r="N26">
        <v>2232</v>
      </c>
      <c r="O26">
        <v>2109</v>
      </c>
      <c r="P26">
        <v>1851</v>
      </c>
      <c r="Q26">
        <v>2020</v>
      </c>
    </row>
    <row r="27" spans="1:18">
      <c r="A27" t="s">
        <v>263</v>
      </c>
      <c r="B27" t="s">
        <v>330</v>
      </c>
      <c r="C27" t="s">
        <v>265</v>
      </c>
      <c r="D27" s="33">
        <v>974600</v>
      </c>
      <c r="E27">
        <f t="shared" si="2"/>
        <v>23048</v>
      </c>
      <c r="F27">
        <v>1829</v>
      </c>
      <c r="G27">
        <v>2047</v>
      </c>
      <c r="H27">
        <v>2231</v>
      </c>
      <c r="I27">
        <v>1705</v>
      </c>
      <c r="J27">
        <v>1735</v>
      </c>
      <c r="K27">
        <v>1852</v>
      </c>
      <c r="L27">
        <v>2441</v>
      </c>
      <c r="M27">
        <v>2204</v>
      </c>
      <c r="N27">
        <v>1874</v>
      </c>
      <c r="O27">
        <v>1812</v>
      </c>
      <c r="P27">
        <v>1566</v>
      </c>
      <c r="Q27">
        <v>1752</v>
      </c>
    </row>
    <row r="28" spans="1:18">
      <c r="A28" t="s">
        <v>264</v>
      </c>
      <c r="B28" t="s">
        <v>331</v>
      </c>
      <c r="C28" t="s">
        <v>266</v>
      </c>
      <c r="D28" s="33">
        <v>134700</v>
      </c>
      <c r="E28">
        <f t="shared" si="2"/>
        <v>3536</v>
      </c>
      <c r="F28">
        <v>278</v>
      </c>
      <c r="G28">
        <v>290</v>
      </c>
      <c r="H28">
        <v>338</v>
      </c>
      <c r="I28">
        <v>273</v>
      </c>
      <c r="J28">
        <v>231</v>
      </c>
      <c r="K28">
        <v>201</v>
      </c>
      <c r="L28">
        <v>327</v>
      </c>
      <c r="M28">
        <v>390</v>
      </c>
      <c r="N28">
        <v>358</v>
      </c>
      <c r="O28">
        <v>297</v>
      </c>
      <c r="P28">
        <v>285</v>
      </c>
      <c r="Q28">
        <v>268</v>
      </c>
    </row>
    <row r="29" spans="1:18">
      <c r="A29" t="s">
        <v>77</v>
      </c>
      <c r="B29" t="s">
        <v>299</v>
      </c>
      <c r="C29" t="s">
        <v>89</v>
      </c>
      <c r="D29" s="33">
        <v>1509600</v>
      </c>
      <c r="E29">
        <f t="shared" si="2"/>
        <v>33131</v>
      </c>
      <c r="F29">
        <v>2691</v>
      </c>
      <c r="G29">
        <v>2849</v>
      </c>
      <c r="H29">
        <v>3300</v>
      </c>
      <c r="I29">
        <v>2804</v>
      </c>
      <c r="J29">
        <v>2370</v>
      </c>
      <c r="K29">
        <v>2277</v>
      </c>
      <c r="L29">
        <v>3103</v>
      </c>
      <c r="M29">
        <v>3855</v>
      </c>
      <c r="N29">
        <v>2709</v>
      </c>
      <c r="O29">
        <v>2517</v>
      </c>
      <c r="P29">
        <v>2262</v>
      </c>
      <c r="Q29">
        <v>2392</v>
      </c>
      <c r="R29">
        <v>2</v>
      </c>
    </row>
    <row r="30" spans="1:18">
      <c r="A30" t="s">
        <v>45</v>
      </c>
      <c r="B30" t="s">
        <v>300</v>
      </c>
      <c r="C30" t="s">
        <v>7</v>
      </c>
      <c r="D30" s="33">
        <v>949700</v>
      </c>
      <c r="E30">
        <f t="shared" si="2"/>
        <v>21570</v>
      </c>
      <c r="F30">
        <v>1858</v>
      </c>
      <c r="G30">
        <v>1800</v>
      </c>
      <c r="H30">
        <v>2165</v>
      </c>
      <c r="I30">
        <v>1856</v>
      </c>
      <c r="J30">
        <v>1687</v>
      </c>
      <c r="K30">
        <v>1712</v>
      </c>
      <c r="L30">
        <v>1868</v>
      </c>
      <c r="M30">
        <v>2133</v>
      </c>
      <c r="N30">
        <v>1671</v>
      </c>
      <c r="O30">
        <v>1530</v>
      </c>
      <c r="P30">
        <v>1540</v>
      </c>
      <c r="Q30">
        <v>1750</v>
      </c>
    </row>
    <row r="31" spans="1:18">
      <c r="A31" t="s">
        <v>51</v>
      </c>
      <c r="B31" t="s">
        <v>301</v>
      </c>
      <c r="C31" t="s">
        <v>13</v>
      </c>
      <c r="D31" s="33">
        <v>1309200</v>
      </c>
      <c r="E31">
        <f t="shared" si="2"/>
        <v>28596</v>
      </c>
      <c r="F31">
        <v>2308</v>
      </c>
      <c r="G31">
        <v>2237</v>
      </c>
      <c r="H31">
        <v>2800</v>
      </c>
      <c r="I31">
        <v>2305</v>
      </c>
      <c r="J31">
        <v>2064</v>
      </c>
      <c r="K31">
        <v>2055</v>
      </c>
      <c r="L31">
        <v>2550</v>
      </c>
      <c r="M31">
        <v>2881</v>
      </c>
      <c r="N31">
        <v>2314</v>
      </c>
      <c r="O31">
        <v>2260</v>
      </c>
      <c r="P31">
        <v>2282</v>
      </c>
      <c r="Q31">
        <v>2538</v>
      </c>
      <c r="R31">
        <v>2</v>
      </c>
    </row>
    <row r="32" spans="1:18">
      <c r="A32" t="s">
        <v>43</v>
      </c>
      <c r="B32" t="s">
        <v>302</v>
      </c>
      <c r="C32" t="s">
        <v>91</v>
      </c>
      <c r="D32" s="33">
        <v>870200</v>
      </c>
      <c r="E32">
        <f t="shared" si="2"/>
        <v>21847</v>
      </c>
      <c r="F32">
        <v>1788</v>
      </c>
      <c r="G32">
        <v>1604</v>
      </c>
      <c r="H32">
        <v>2298</v>
      </c>
      <c r="I32">
        <v>1832</v>
      </c>
      <c r="J32">
        <v>1641</v>
      </c>
      <c r="K32">
        <v>1442</v>
      </c>
      <c r="L32">
        <v>1763</v>
      </c>
      <c r="M32">
        <v>2082</v>
      </c>
      <c r="N32">
        <v>2263</v>
      </c>
      <c r="O32">
        <v>1754</v>
      </c>
      <c r="P32">
        <v>1664</v>
      </c>
      <c r="Q32">
        <v>1715</v>
      </c>
      <c r="R32">
        <v>1</v>
      </c>
    </row>
    <row r="33" spans="1:18">
      <c r="A33" t="s">
        <v>41</v>
      </c>
      <c r="B33" t="s">
        <v>303</v>
      </c>
      <c r="C33" t="s">
        <v>5</v>
      </c>
      <c r="D33" s="33">
        <v>777900</v>
      </c>
      <c r="E33">
        <f t="shared" si="2"/>
        <v>18572</v>
      </c>
      <c r="F33">
        <v>1468</v>
      </c>
      <c r="G33">
        <v>1325</v>
      </c>
      <c r="H33">
        <v>1722</v>
      </c>
      <c r="I33">
        <v>1584</v>
      </c>
      <c r="J33">
        <v>1382</v>
      </c>
      <c r="K33">
        <v>1403</v>
      </c>
      <c r="L33">
        <v>1956</v>
      </c>
      <c r="M33">
        <v>1913</v>
      </c>
      <c r="N33">
        <v>1646</v>
      </c>
      <c r="O33">
        <v>1523</v>
      </c>
      <c r="P33">
        <v>1328</v>
      </c>
      <c r="Q33">
        <v>1322</v>
      </c>
    </row>
    <row r="34" spans="1:18">
      <c r="A34" t="s">
        <v>267</v>
      </c>
      <c r="B34" t="s">
        <v>332</v>
      </c>
      <c r="C34" t="s">
        <v>269</v>
      </c>
      <c r="D34" s="33">
        <v>501700</v>
      </c>
      <c r="E34">
        <f t="shared" si="2"/>
        <v>11567</v>
      </c>
      <c r="F34">
        <v>919</v>
      </c>
      <c r="G34">
        <v>818</v>
      </c>
      <c r="H34">
        <v>1065</v>
      </c>
      <c r="I34">
        <v>966</v>
      </c>
      <c r="J34">
        <v>847</v>
      </c>
      <c r="K34">
        <v>931</v>
      </c>
      <c r="L34">
        <v>1332</v>
      </c>
      <c r="M34">
        <v>1200</v>
      </c>
      <c r="N34">
        <v>972</v>
      </c>
      <c r="O34">
        <v>888</v>
      </c>
      <c r="P34">
        <v>780</v>
      </c>
      <c r="Q34">
        <v>849</v>
      </c>
    </row>
    <row r="35" spans="1:18">
      <c r="A35" t="s">
        <v>268</v>
      </c>
      <c r="B35" t="s">
        <v>333</v>
      </c>
      <c r="C35" t="s">
        <v>270</v>
      </c>
      <c r="D35" s="33">
        <v>276200</v>
      </c>
      <c r="E35">
        <f t="shared" ref="E35:E77" si="3">SUM(F35:R35)</f>
        <v>7005</v>
      </c>
      <c r="F35">
        <v>549</v>
      </c>
      <c r="G35">
        <v>507</v>
      </c>
      <c r="H35">
        <v>657</v>
      </c>
      <c r="I35">
        <v>618</v>
      </c>
      <c r="J35">
        <v>535</v>
      </c>
      <c r="K35">
        <v>472</v>
      </c>
      <c r="L35">
        <v>624</v>
      </c>
      <c r="M35">
        <v>713</v>
      </c>
      <c r="N35">
        <v>674</v>
      </c>
      <c r="O35">
        <v>635</v>
      </c>
      <c r="P35">
        <v>548</v>
      </c>
      <c r="Q35">
        <v>473</v>
      </c>
    </row>
    <row r="36" spans="1:18">
      <c r="A36" t="s">
        <v>49</v>
      </c>
      <c r="B36" t="s">
        <v>304</v>
      </c>
      <c r="C36" t="s">
        <v>11</v>
      </c>
      <c r="D36" s="33">
        <v>987800</v>
      </c>
      <c r="E36">
        <f t="shared" si="3"/>
        <v>22677</v>
      </c>
      <c r="F36">
        <v>1837</v>
      </c>
      <c r="G36">
        <v>1793</v>
      </c>
      <c r="H36">
        <v>2003</v>
      </c>
      <c r="I36">
        <v>1956</v>
      </c>
      <c r="J36">
        <v>1782</v>
      </c>
      <c r="K36">
        <v>1668</v>
      </c>
      <c r="L36">
        <v>2095</v>
      </c>
      <c r="M36">
        <v>2318</v>
      </c>
      <c r="N36">
        <v>1896</v>
      </c>
      <c r="O36">
        <v>1769</v>
      </c>
      <c r="P36">
        <v>1698</v>
      </c>
      <c r="Q36">
        <v>1862</v>
      </c>
    </row>
    <row r="37" spans="1:18">
      <c r="A37" t="s">
        <v>47</v>
      </c>
      <c r="B37" t="s">
        <v>305</v>
      </c>
      <c r="C37" t="s">
        <v>9</v>
      </c>
      <c r="D37" s="33">
        <v>949400</v>
      </c>
      <c r="E37">
        <f t="shared" si="3"/>
        <v>21387</v>
      </c>
      <c r="F37">
        <v>1759</v>
      </c>
      <c r="G37">
        <v>1665</v>
      </c>
      <c r="H37">
        <v>2027</v>
      </c>
      <c r="I37">
        <v>1830</v>
      </c>
      <c r="J37">
        <v>1533</v>
      </c>
      <c r="K37">
        <v>1588</v>
      </c>
      <c r="L37">
        <v>1946</v>
      </c>
      <c r="M37">
        <v>1942</v>
      </c>
      <c r="N37">
        <v>2142</v>
      </c>
      <c r="O37">
        <v>1759</v>
      </c>
      <c r="P37">
        <v>1536</v>
      </c>
      <c r="Q37">
        <v>1657</v>
      </c>
      <c r="R37">
        <v>3</v>
      </c>
    </row>
    <row r="38" spans="1:18">
      <c r="A38" t="s">
        <v>73</v>
      </c>
      <c r="B38" t="s">
        <v>306</v>
      </c>
      <c r="C38" t="s">
        <v>35</v>
      </c>
      <c r="D38" s="33">
        <v>652600</v>
      </c>
      <c r="E38">
        <f t="shared" si="3"/>
        <v>17146</v>
      </c>
      <c r="F38">
        <v>1335</v>
      </c>
      <c r="G38">
        <v>1431</v>
      </c>
      <c r="H38">
        <v>1816</v>
      </c>
      <c r="I38">
        <v>1443</v>
      </c>
      <c r="J38">
        <v>1215</v>
      </c>
      <c r="K38">
        <v>1263</v>
      </c>
      <c r="L38">
        <v>1549</v>
      </c>
      <c r="M38">
        <v>1672</v>
      </c>
      <c r="N38">
        <v>1551</v>
      </c>
      <c r="O38">
        <v>1448</v>
      </c>
      <c r="P38">
        <v>1227</v>
      </c>
      <c r="Q38">
        <v>1196</v>
      </c>
    </row>
    <row r="39" spans="1:18">
      <c r="A39" t="s">
        <v>71</v>
      </c>
      <c r="B39" t="s">
        <v>307</v>
      </c>
      <c r="C39" t="s">
        <v>31</v>
      </c>
      <c r="D39" s="33">
        <v>796200</v>
      </c>
      <c r="E39">
        <f t="shared" si="3"/>
        <v>21555</v>
      </c>
      <c r="F39">
        <v>1644</v>
      </c>
      <c r="G39">
        <v>1668</v>
      </c>
      <c r="H39">
        <v>2172</v>
      </c>
      <c r="I39">
        <v>1793</v>
      </c>
      <c r="J39">
        <v>1509</v>
      </c>
      <c r="K39">
        <v>1556</v>
      </c>
      <c r="L39">
        <v>1849</v>
      </c>
      <c r="M39">
        <v>2021</v>
      </c>
      <c r="N39">
        <v>2152</v>
      </c>
      <c r="O39">
        <v>1990</v>
      </c>
      <c r="P39">
        <v>1601</v>
      </c>
      <c r="Q39">
        <v>1600</v>
      </c>
    </row>
    <row r="40" spans="1:18">
      <c r="A40" t="s">
        <v>69</v>
      </c>
      <c r="B40" t="s">
        <v>308</v>
      </c>
      <c r="C40" t="s">
        <v>29</v>
      </c>
      <c r="D40" s="33">
        <v>806200</v>
      </c>
      <c r="E40">
        <f t="shared" si="3"/>
        <v>20329</v>
      </c>
      <c r="F40">
        <v>1459</v>
      </c>
      <c r="G40">
        <v>1514</v>
      </c>
      <c r="H40">
        <v>1831</v>
      </c>
      <c r="I40">
        <v>1624</v>
      </c>
      <c r="J40">
        <v>1448</v>
      </c>
      <c r="K40">
        <v>1489</v>
      </c>
      <c r="L40">
        <v>1879</v>
      </c>
      <c r="M40">
        <v>2094</v>
      </c>
      <c r="N40">
        <v>2099</v>
      </c>
      <c r="O40">
        <v>1944</v>
      </c>
      <c r="P40">
        <v>1527</v>
      </c>
      <c r="Q40">
        <v>1421</v>
      </c>
    </row>
    <row r="41" spans="1:18">
      <c r="A41" t="s">
        <v>159</v>
      </c>
      <c r="B41" t="s">
        <v>309</v>
      </c>
      <c r="C41" t="s">
        <v>115</v>
      </c>
      <c r="D41" s="33">
        <v>473500</v>
      </c>
      <c r="E41">
        <f t="shared" si="3"/>
        <v>8481</v>
      </c>
      <c r="F41">
        <v>649</v>
      </c>
      <c r="G41">
        <v>680</v>
      </c>
      <c r="H41">
        <v>869</v>
      </c>
      <c r="I41">
        <v>734</v>
      </c>
      <c r="J41">
        <v>582</v>
      </c>
      <c r="K41">
        <v>538</v>
      </c>
      <c r="L41">
        <v>712</v>
      </c>
      <c r="M41">
        <v>787</v>
      </c>
      <c r="N41">
        <v>774</v>
      </c>
      <c r="O41">
        <v>807</v>
      </c>
      <c r="P41">
        <v>622</v>
      </c>
      <c r="Q41">
        <v>727</v>
      </c>
    </row>
    <row r="42" spans="1:18">
      <c r="A42" t="s">
        <v>161</v>
      </c>
      <c r="B42" t="s">
        <v>310</v>
      </c>
      <c r="C42" t="s">
        <v>117</v>
      </c>
      <c r="D42" s="33">
        <v>768600</v>
      </c>
      <c r="E42">
        <f t="shared" si="3"/>
        <v>17736</v>
      </c>
      <c r="F42">
        <v>1357</v>
      </c>
      <c r="G42">
        <v>1407</v>
      </c>
      <c r="H42">
        <v>1912</v>
      </c>
      <c r="I42">
        <v>1494</v>
      </c>
      <c r="J42">
        <v>1212</v>
      </c>
      <c r="K42">
        <v>1130</v>
      </c>
      <c r="L42">
        <v>1293</v>
      </c>
      <c r="M42">
        <v>1713</v>
      </c>
      <c r="N42">
        <v>1796</v>
      </c>
      <c r="O42">
        <v>1760</v>
      </c>
      <c r="P42">
        <v>1323</v>
      </c>
      <c r="Q42">
        <v>1339</v>
      </c>
    </row>
    <row r="43" spans="1:18">
      <c r="A43" t="s">
        <v>163</v>
      </c>
      <c r="B43" t="s">
        <v>311</v>
      </c>
      <c r="C43" t="s">
        <v>119</v>
      </c>
      <c r="D43" s="33">
        <v>1271400</v>
      </c>
      <c r="E43">
        <f t="shared" si="3"/>
        <v>24648</v>
      </c>
      <c r="F43">
        <v>2100</v>
      </c>
      <c r="G43">
        <v>2147</v>
      </c>
      <c r="H43">
        <v>2600</v>
      </c>
      <c r="I43">
        <v>1949</v>
      </c>
      <c r="J43">
        <v>1774</v>
      </c>
      <c r="K43">
        <v>1558</v>
      </c>
      <c r="L43">
        <v>1889</v>
      </c>
      <c r="M43">
        <v>2286</v>
      </c>
      <c r="N43">
        <v>2438</v>
      </c>
      <c r="O43">
        <v>2126</v>
      </c>
      <c r="P43">
        <v>1812</v>
      </c>
      <c r="Q43">
        <v>1969</v>
      </c>
    </row>
    <row r="44" spans="1:18">
      <c r="A44" t="s">
        <v>165</v>
      </c>
      <c r="B44" t="s">
        <v>312</v>
      </c>
      <c r="C44" t="s">
        <v>121</v>
      </c>
      <c r="D44" s="33">
        <v>1681300</v>
      </c>
      <c r="E44">
        <f t="shared" si="3"/>
        <v>34959</v>
      </c>
      <c r="F44">
        <v>2777</v>
      </c>
      <c r="G44">
        <v>3246</v>
      </c>
      <c r="H44">
        <v>3567</v>
      </c>
      <c r="I44">
        <v>2856</v>
      </c>
      <c r="J44">
        <v>2510</v>
      </c>
      <c r="K44">
        <v>2545</v>
      </c>
      <c r="L44">
        <v>2790</v>
      </c>
      <c r="M44">
        <v>3023</v>
      </c>
      <c r="N44">
        <v>3328</v>
      </c>
      <c r="O44">
        <v>3019</v>
      </c>
      <c r="P44">
        <v>2556</v>
      </c>
      <c r="Q44">
        <v>2742</v>
      </c>
    </row>
    <row r="45" spans="1:18">
      <c r="A45" t="s">
        <v>167</v>
      </c>
      <c r="B45" t="s">
        <v>313</v>
      </c>
      <c r="C45" t="s">
        <v>123</v>
      </c>
      <c r="D45" s="33">
        <v>1091400</v>
      </c>
      <c r="E45">
        <f t="shared" si="3"/>
        <v>22444</v>
      </c>
      <c r="F45">
        <v>1879</v>
      </c>
      <c r="G45">
        <v>2182</v>
      </c>
      <c r="H45">
        <v>2222</v>
      </c>
      <c r="I45">
        <v>1605</v>
      </c>
      <c r="J45">
        <v>1488</v>
      </c>
      <c r="K45">
        <v>1478</v>
      </c>
      <c r="L45">
        <v>1846</v>
      </c>
      <c r="M45">
        <v>2078</v>
      </c>
      <c r="N45">
        <v>2197</v>
      </c>
      <c r="O45">
        <v>2166</v>
      </c>
      <c r="P45">
        <v>1604</v>
      </c>
      <c r="Q45">
        <v>1696</v>
      </c>
      <c r="R45">
        <v>3</v>
      </c>
    </row>
    <row r="46" spans="1:18">
      <c r="A46" t="s">
        <v>271</v>
      </c>
      <c r="B46" t="s">
        <v>334</v>
      </c>
      <c r="C46" t="s">
        <v>276</v>
      </c>
      <c r="D46" s="33">
        <v>929600</v>
      </c>
      <c r="E46">
        <f t="shared" si="3"/>
        <v>19019</v>
      </c>
      <c r="F46">
        <v>1618</v>
      </c>
      <c r="G46">
        <v>1919</v>
      </c>
      <c r="H46">
        <v>1889</v>
      </c>
      <c r="I46">
        <v>1398</v>
      </c>
      <c r="J46">
        <v>1285</v>
      </c>
      <c r="K46">
        <v>1272</v>
      </c>
      <c r="L46">
        <v>1582</v>
      </c>
      <c r="M46">
        <v>1722</v>
      </c>
      <c r="N46">
        <v>1784</v>
      </c>
      <c r="O46">
        <v>1773</v>
      </c>
      <c r="P46">
        <v>1320</v>
      </c>
      <c r="Q46">
        <v>1455</v>
      </c>
      <c r="R46">
        <v>2</v>
      </c>
    </row>
    <row r="47" spans="1:18">
      <c r="A47" t="s">
        <v>272</v>
      </c>
      <c r="B47" t="s">
        <v>335</v>
      </c>
      <c r="C47" t="s">
        <v>275</v>
      </c>
      <c r="D47" s="33">
        <v>161800</v>
      </c>
      <c r="E47">
        <f t="shared" si="3"/>
        <v>3425</v>
      </c>
      <c r="F47">
        <v>261</v>
      </c>
      <c r="G47">
        <v>263</v>
      </c>
      <c r="H47">
        <v>333</v>
      </c>
      <c r="I47">
        <v>207</v>
      </c>
      <c r="J47">
        <v>203</v>
      </c>
      <c r="K47">
        <v>206</v>
      </c>
      <c r="L47">
        <v>264</v>
      </c>
      <c r="M47">
        <v>356</v>
      </c>
      <c r="N47">
        <v>413</v>
      </c>
      <c r="O47">
        <v>393</v>
      </c>
      <c r="P47">
        <v>284</v>
      </c>
      <c r="Q47">
        <v>241</v>
      </c>
      <c r="R47">
        <v>1</v>
      </c>
    </row>
    <row r="48" spans="1:18">
      <c r="A48" t="s">
        <v>157</v>
      </c>
      <c r="B48" t="s">
        <v>314</v>
      </c>
      <c r="C48" t="s">
        <v>113</v>
      </c>
      <c r="D48" s="33">
        <v>794400</v>
      </c>
      <c r="E48">
        <f t="shared" si="3"/>
        <v>14821</v>
      </c>
      <c r="F48">
        <v>1186</v>
      </c>
      <c r="G48">
        <v>1390</v>
      </c>
      <c r="H48">
        <v>1511</v>
      </c>
      <c r="I48">
        <v>1002</v>
      </c>
      <c r="J48">
        <v>958</v>
      </c>
      <c r="K48">
        <v>976</v>
      </c>
      <c r="L48">
        <v>1237</v>
      </c>
      <c r="M48">
        <v>1339</v>
      </c>
      <c r="N48">
        <v>1317</v>
      </c>
      <c r="O48">
        <v>1412</v>
      </c>
      <c r="P48">
        <v>1177</v>
      </c>
      <c r="Q48">
        <v>1315</v>
      </c>
      <c r="R48">
        <v>1</v>
      </c>
    </row>
    <row r="49" spans="1:18">
      <c r="A49" t="s">
        <v>169</v>
      </c>
      <c r="B49" t="s">
        <v>315</v>
      </c>
      <c r="C49" t="s">
        <v>125</v>
      </c>
      <c r="D49" s="33">
        <v>740700</v>
      </c>
      <c r="E49">
        <f t="shared" si="3"/>
        <v>15640</v>
      </c>
      <c r="F49">
        <v>1321</v>
      </c>
      <c r="G49">
        <v>1427</v>
      </c>
      <c r="H49">
        <v>1568</v>
      </c>
      <c r="I49">
        <v>1111</v>
      </c>
      <c r="J49">
        <v>1010</v>
      </c>
      <c r="K49">
        <v>1119</v>
      </c>
      <c r="L49">
        <v>1320</v>
      </c>
      <c r="M49">
        <v>1511</v>
      </c>
      <c r="N49">
        <v>1366</v>
      </c>
      <c r="O49">
        <v>1319</v>
      </c>
      <c r="P49">
        <v>1214</v>
      </c>
      <c r="Q49">
        <v>1354</v>
      </c>
    </row>
    <row r="50" spans="1:18">
      <c r="A50" t="s">
        <v>171</v>
      </c>
      <c r="B50" t="s">
        <v>316</v>
      </c>
      <c r="C50" t="s">
        <v>127</v>
      </c>
      <c r="D50" s="33">
        <v>768800</v>
      </c>
      <c r="E50">
        <f t="shared" si="3"/>
        <v>15545</v>
      </c>
      <c r="F50">
        <v>1370</v>
      </c>
      <c r="G50">
        <v>1538</v>
      </c>
      <c r="H50">
        <v>1532</v>
      </c>
      <c r="I50">
        <v>1142</v>
      </c>
      <c r="J50">
        <v>1123</v>
      </c>
      <c r="K50">
        <v>1099</v>
      </c>
      <c r="L50">
        <v>1336</v>
      </c>
      <c r="M50">
        <v>1396</v>
      </c>
      <c r="N50">
        <v>1455</v>
      </c>
      <c r="O50">
        <v>1239</v>
      </c>
      <c r="P50">
        <v>1060</v>
      </c>
      <c r="Q50">
        <v>1253</v>
      </c>
      <c r="R50">
        <v>2</v>
      </c>
    </row>
    <row r="51" spans="1:18">
      <c r="A51" t="s">
        <v>173</v>
      </c>
      <c r="B51" t="s">
        <v>317</v>
      </c>
      <c r="C51" t="s">
        <v>129</v>
      </c>
      <c r="D51" s="33">
        <v>1136600</v>
      </c>
      <c r="E51">
        <f t="shared" si="3"/>
        <v>22122</v>
      </c>
      <c r="F51">
        <v>1720</v>
      </c>
      <c r="G51">
        <v>2089</v>
      </c>
      <c r="H51">
        <v>2189</v>
      </c>
      <c r="I51">
        <v>1629</v>
      </c>
      <c r="J51">
        <v>1696</v>
      </c>
      <c r="K51">
        <v>1732</v>
      </c>
      <c r="L51">
        <v>1953</v>
      </c>
      <c r="M51">
        <v>1927</v>
      </c>
      <c r="N51">
        <v>1958</v>
      </c>
      <c r="O51">
        <v>1843</v>
      </c>
      <c r="P51">
        <v>1648</v>
      </c>
      <c r="Q51">
        <v>1737</v>
      </c>
      <c r="R51">
        <v>1</v>
      </c>
    </row>
    <row r="52" spans="1:18">
      <c r="A52" t="s">
        <v>175</v>
      </c>
      <c r="B52" t="s">
        <v>318</v>
      </c>
      <c r="C52" t="s">
        <v>131</v>
      </c>
      <c r="D52" s="33">
        <v>717000</v>
      </c>
      <c r="E52">
        <f t="shared" si="3"/>
        <v>14282</v>
      </c>
      <c r="F52">
        <v>1218</v>
      </c>
      <c r="G52">
        <v>1226</v>
      </c>
      <c r="H52">
        <v>1446</v>
      </c>
      <c r="I52">
        <v>1119</v>
      </c>
      <c r="J52">
        <v>966</v>
      </c>
      <c r="K52">
        <v>925</v>
      </c>
      <c r="L52">
        <v>1085</v>
      </c>
      <c r="M52">
        <v>1272</v>
      </c>
      <c r="N52">
        <v>1376</v>
      </c>
      <c r="O52">
        <v>1322</v>
      </c>
      <c r="P52">
        <v>1095</v>
      </c>
      <c r="Q52">
        <v>1232</v>
      </c>
    </row>
    <row r="53" spans="1:18">
      <c r="A53" t="s">
        <v>177</v>
      </c>
      <c r="B53" t="s">
        <v>319</v>
      </c>
      <c r="C53" t="s">
        <v>133</v>
      </c>
      <c r="D53" s="33">
        <v>1920700</v>
      </c>
      <c r="E53">
        <f t="shared" si="3"/>
        <v>38526</v>
      </c>
      <c r="F53">
        <v>3127</v>
      </c>
      <c r="G53">
        <v>3405</v>
      </c>
      <c r="H53">
        <v>3702</v>
      </c>
      <c r="I53">
        <v>2707</v>
      </c>
      <c r="J53">
        <v>2633</v>
      </c>
      <c r="K53">
        <v>2694</v>
      </c>
      <c r="L53">
        <v>3236</v>
      </c>
      <c r="M53">
        <v>3491</v>
      </c>
      <c r="N53">
        <v>3640</v>
      </c>
      <c r="O53">
        <v>3768</v>
      </c>
      <c r="P53">
        <v>3015</v>
      </c>
      <c r="Q53">
        <v>3108</v>
      </c>
    </row>
    <row r="54" spans="1:18">
      <c r="A54" t="s">
        <v>185</v>
      </c>
      <c r="B54" t="s">
        <v>320</v>
      </c>
      <c r="C54" t="s">
        <v>141</v>
      </c>
      <c r="D54" s="33">
        <v>926800</v>
      </c>
      <c r="E54">
        <f t="shared" si="3"/>
        <v>18551</v>
      </c>
      <c r="F54">
        <v>1662</v>
      </c>
      <c r="G54">
        <v>1695</v>
      </c>
      <c r="H54">
        <v>1969</v>
      </c>
      <c r="I54">
        <v>1336</v>
      </c>
      <c r="J54">
        <v>1186</v>
      </c>
      <c r="K54">
        <v>1274</v>
      </c>
      <c r="L54">
        <v>1488</v>
      </c>
      <c r="M54">
        <v>1627</v>
      </c>
      <c r="N54">
        <v>1684</v>
      </c>
      <c r="O54">
        <v>1565</v>
      </c>
      <c r="P54">
        <v>1449</v>
      </c>
      <c r="Q54">
        <v>1616</v>
      </c>
    </row>
    <row r="55" spans="1:18">
      <c r="A55" t="s">
        <v>179</v>
      </c>
      <c r="B55" t="s">
        <v>321</v>
      </c>
      <c r="C55" t="s">
        <v>135</v>
      </c>
      <c r="D55" s="33">
        <v>695800</v>
      </c>
      <c r="E55">
        <f t="shared" si="3"/>
        <v>13907</v>
      </c>
      <c r="F55">
        <v>1162</v>
      </c>
      <c r="G55">
        <v>1196</v>
      </c>
      <c r="H55">
        <v>1374</v>
      </c>
      <c r="I55">
        <v>1003</v>
      </c>
      <c r="J55">
        <v>922</v>
      </c>
      <c r="K55">
        <v>1105</v>
      </c>
      <c r="L55">
        <v>1254</v>
      </c>
      <c r="M55">
        <v>1207</v>
      </c>
      <c r="N55">
        <v>1219</v>
      </c>
      <c r="O55">
        <v>1129</v>
      </c>
      <c r="P55">
        <v>1152</v>
      </c>
      <c r="Q55">
        <v>1184</v>
      </c>
    </row>
    <row r="56" spans="1:18">
      <c r="A56" t="s">
        <v>183</v>
      </c>
      <c r="B56" t="s">
        <v>322</v>
      </c>
      <c r="C56" t="s">
        <v>139</v>
      </c>
      <c r="D56" s="33">
        <v>1326600</v>
      </c>
      <c r="E56">
        <f t="shared" si="3"/>
        <v>24764</v>
      </c>
      <c r="F56">
        <v>2030</v>
      </c>
      <c r="G56">
        <v>2130</v>
      </c>
      <c r="H56">
        <v>2641</v>
      </c>
      <c r="I56">
        <v>1764</v>
      </c>
      <c r="J56">
        <v>1670</v>
      </c>
      <c r="K56">
        <v>1810</v>
      </c>
      <c r="L56">
        <v>1975</v>
      </c>
      <c r="M56">
        <v>2188</v>
      </c>
      <c r="N56">
        <v>2147</v>
      </c>
      <c r="O56">
        <v>2228</v>
      </c>
      <c r="P56">
        <v>2021</v>
      </c>
      <c r="Q56">
        <v>2160</v>
      </c>
    </row>
    <row r="57" spans="1:18">
      <c r="A57" t="s">
        <v>187</v>
      </c>
      <c r="B57" t="s">
        <v>336</v>
      </c>
      <c r="C57" t="s">
        <v>143</v>
      </c>
      <c r="D57" s="33">
        <v>622700</v>
      </c>
      <c r="E57">
        <f t="shared" si="3"/>
        <v>10452</v>
      </c>
      <c r="F57">
        <v>965</v>
      </c>
      <c r="G57">
        <v>963</v>
      </c>
      <c r="H57">
        <v>1048</v>
      </c>
      <c r="I57">
        <v>753</v>
      </c>
      <c r="J57">
        <v>777</v>
      </c>
      <c r="K57">
        <v>790</v>
      </c>
      <c r="L57">
        <v>772</v>
      </c>
      <c r="M57">
        <v>870</v>
      </c>
      <c r="N57">
        <v>793</v>
      </c>
      <c r="O57">
        <v>869</v>
      </c>
      <c r="P57">
        <v>820</v>
      </c>
      <c r="Q57">
        <v>1032</v>
      </c>
    </row>
    <row r="58" spans="1:18">
      <c r="A58" t="s">
        <v>189</v>
      </c>
      <c r="B58" t="s">
        <v>323</v>
      </c>
      <c r="C58" t="s">
        <v>145</v>
      </c>
      <c r="D58" s="33">
        <v>1448000</v>
      </c>
      <c r="E58">
        <f t="shared" si="3"/>
        <v>23177</v>
      </c>
      <c r="F58">
        <v>2012</v>
      </c>
      <c r="G58">
        <v>1920</v>
      </c>
      <c r="H58">
        <v>2390</v>
      </c>
      <c r="I58">
        <v>1736</v>
      </c>
      <c r="J58">
        <v>1659</v>
      </c>
      <c r="K58">
        <v>1701</v>
      </c>
      <c r="L58">
        <v>2019</v>
      </c>
      <c r="M58">
        <v>1958</v>
      </c>
      <c r="N58">
        <v>1846</v>
      </c>
      <c r="O58">
        <v>1914</v>
      </c>
      <c r="P58">
        <v>1922</v>
      </c>
      <c r="Q58">
        <v>2100</v>
      </c>
    </row>
    <row r="59" spans="1:18">
      <c r="A59" t="s">
        <v>191</v>
      </c>
      <c r="B59" t="s">
        <v>324</v>
      </c>
      <c r="C59" t="s">
        <v>147</v>
      </c>
      <c r="D59" s="33">
        <v>553300</v>
      </c>
      <c r="E59">
        <f t="shared" si="3"/>
        <v>8117</v>
      </c>
      <c r="F59">
        <v>694</v>
      </c>
      <c r="G59">
        <v>667</v>
      </c>
      <c r="H59">
        <v>804</v>
      </c>
      <c r="I59">
        <v>758</v>
      </c>
      <c r="J59">
        <v>654</v>
      </c>
      <c r="K59">
        <v>615</v>
      </c>
      <c r="L59">
        <v>639</v>
      </c>
      <c r="M59">
        <v>686</v>
      </c>
      <c r="N59">
        <v>667</v>
      </c>
      <c r="O59">
        <v>696</v>
      </c>
      <c r="P59">
        <v>568</v>
      </c>
      <c r="Q59">
        <v>669</v>
      </c>
    </row>
    <row r="60" spans="1:18">
      <c r="A60" t="s">
        <v>39</v>
      </c>
      <c r="B60" t="s">
        <v>325</v>
      </c>
      <c r="C60" t="s">
        <v>3</v>
      </c>
      <c r="D60" s="33">
        <v>1895100</v>
      </c>
      <c r="E60">
        <f t="shared" si="3"/>
        <v>39372</v>
      </c>
      <c r="F60">
        <v>2921</v>
      </c>
      <c r="G60">
        <v>3136</v>
      </c>
      <c r="H60">
        <v>3789</v>
      </c>
      <c r="I60">
        <v>3480</v>
      </c>
      <c r="J60">
        <v>3198</v>
      </c>
      <c r="K60">
        <v>3083</v>
      </c>
      <c r="L60">
        <v>3950</v>
      </c>
      <c r="M60">
        <v>4288</v>
      </c>
      <c r="N60">
        <v>3321</v>
      </c>
      <c r="O60">
        <v>2841</v>
      </c>
      <c r="P60">
        <v>2514</v>
      </c>
      <c r="Q60">
        <v>2847</v>
      </c>
      <c r="R60">
        <v>4</v>
      </c>
    </row>
    <row r="61" spans="1:18">
      <c r="B61" t="s">
        <v>413</v>
      </c>
      <c r="C61" t="s">
        <v>343</v>
      </c>
      <c r="D61" s="33">
        <v>1870900</v>
      </c>
      <c r="E61">
        <f t="shared" si="3"/>
        <v>39397</v>
      </c>
      <c r="F61">
        <v>3359</v>
      </c>
      <c r="G61">
        <v>3544</v>
      </c>
      <c r="H61">
        <v>3209</v>
      </c>
      <c r="I61">
        <v>2920</v>
      </c>
      <c r="J61">
        <v>3031</v>
      </c>
      <c r="K61">
        <v>3206</v>
      </c>
      <c r="L61">
        <v>3743</v>
      </c>
      <c r="M61">
        <v>3734</v>
      </c>
      <c r="N61">
        <v>3355</v>
      </c>
      <c r="O61">
        <v>3250</v>
      </c>
      <c r="P61">
        <v>2843</v>
      </c>
      <c r="Q61">
        <v>3203</v>
      </c>
    </row>
    <row r="62" spans="1:18">
      <c r="B62" t="s">
        <v>414</v>
      </c>
      <c r="C62" t="s">
        <v>344</v>
      </c>
      <c r="D62" s="33">
        <v>82400</v>
      </c>
      <c r="E62">
        <f t="shared" si="3"/>
        <v>1284</v>
      </c>
      <c r="F62">
        <v>119</v>
      </c>
      <c r="G62">
        <v>108</v>
      </c>
      <c r="H62">
        <v>88</v>
      </c>
      <c r="I62">
        <v>87</v>
      </c>
      <c r="J62">
        <v>95</v>
      </c>
      <c r="K62">
        <v>122</v>
      </c>
      <c r="L62">
        <v>116</v>
      </c>
      <c r="M62">
        <v>116</v>
      </c>
      <c r="N62">
        <v>100</v>
      </c>
      <c r="O62">
        <v>104</v>
      </c>
      <c r="P62">
        <v>114</v>
      </c>
      <c r="Q62">
        <v>115</v>
      </c>
    </row>
    <row r="63" spans="1:18">
      <c r="B63" t="s">
        <v>415</v>
      </c>
      <c r="C63" t="s">
        <v>345</v>
      </c>
      <c r="D63" s="33">
        <v>520200</v>
      </c>
      <c r="E63">
        <f t="shared" si="3"/>
        <v>9862</v>
      </c>
      <c r="F63">
        <v>842</v>
      </c>
      <c r="G63">
        <v>864</v>
      </c>
      <c r="H63">
        <v>830</v>
      </c>
      <c r="I63">
        <v>654</v>
      </c>
      <c r="J63">
        <v>702</v>
      </c>
      <c r="K63">
        <v>740</v>
      </c>
      <c r="L63">
        <v>844</v>
      </c>
      <c r="M63">
        <v>1007</v>
      </c>
      <c r="N63">
        <v>924</v>
      </c>
      <c r="O63">
        <v>901</v>
      </c>
      <c r="P63">
        <v>708</v>
      </c>
      <c r="Q63">
        <v>846</v>
      </c>
    </row>
    <row r="64" spans="1:18">
      <c r="B64" t="s">
        <v>416</v>
      </c>
      <c r="C64" t="s">
        <v>346</v>
      </c>
      <c r="D64" s="33">
        <v>1406900</v>
      </c>
      <c r="E64">
        <f>SUM(F64:R64)</f>
        <v>24844</v>
      </c>
      <c r="F64">
        <v>2193</v>
      </c>
      <c r="G64">
        <v>2037</v>
      </c>
      <c r="H64">
        <v>1898</v>
      </c>
      <c r="I64">
        <v>1646</v>
      </c>
      <c r="J64">
        <v>1700</v>
      </c>
      <c r="K64">
        <v>1668</v>
      </c>
      <c r="L64">
        <v>2064</v>
      </c>
      <c r="M64">
        <v>2879</v>
      </c>
      <c r="N64">
        <v>2836</v>
      </c>
      <c r="O64">
        <v>2276</v>
      </c>
      <c r="P64">
        <v>1779</v>
      </c>
      <c r="Q64">
        <v>1867</v>
      </c>
      <c r="R64">
        <v>1</v>
      </c>
    </row>
    <row r="65" spans="2:17">
      <c r="B65" t="s">
        <v>417</v>
      </c>
      <c r="C65" t="s">
        <v>347</v>
      </c>
      <c r="D65" s="33">
        <v>70000</v>
      </c>
      <c r="E65">
        <f t="shared" si="3"/>
        <v>1497</v>
      </c>
      <c r="F65">
        <v>125</v>
      </c>
      <c r="G65">
        <v>115</v>
      </c>
      <c r="H65">
        <v>115</v>
      </c>
      <c r="I65">
        <v>114</v>
      </c>
      <c r="J65">
        <v>67</v>
      </c>
      <c r="K65">
        <v>102</v>
      </c>
      <c r="L65">
        <v>126</v>
      </c>
      <c r="M65">
        <v>186</v>
      </c>
      <c r="N65">
        <v>182</v>
      </c>
      <c r="O65">
        <v>132</v>
      </c>
      <c r="P65">
        <v>111</v>
      </c>
      <c r="Q65">
        <v>122</v>
      </c>
    </row>
    <row r="66" spans="2:17">
      <c r="B66" t="s">
        <v>418</v>
      </c>
      <c r="C66" t="s">
        <v>348</v>
      </c>
      <c r="D66" s="33">
        <v>370900</v>
      </c>
      <c r="E66">
        <f t="shared" si="3"/>
        <v>6989</v>
      </c>
      <c r="F66">
        <v>605</v>
      </c>
      <c r="G66">
        <v>595</v>
      </c>
      <c r="H66">
        <v>579</v>
      </c>
      <c r="I66">
        <v>472</v>
      </c>
      <c r="J66">
        <v>550</v>
      </c>
      <c r="K66">
        <v>539</v>
      </c>
      <c r="L66">
        <v>604</v>
      </c>
      <c r="M66">
        <v>703</v>
      </c>
      <c r="N66">
        <v>607</v>
      </c>
      <c r="O66">
        <v>636</v>
      </c>
      <c r="P66">
        <v>534</v>
      </c>
      <c r="Q66">
        <v>565</v>
      </c>
    </row>
    <row r="67" spans="2:17">
      <c r="B67" t="s">
        <v>419</v>
      </c>
      <c r="C67" t="s">
        <v>349</v>
      </c>
      <c r="D67" s="33">
        <v>89500</v>
      </c>
      <c r="E67">
        <f t="shared" si="3"/>
        <v>1738</v>
      </c>
      <c r="F67">
        <v>143</v>
      </c>
      <c r="G67">
        <v>146</v>
      </c>
      <c r="H67">
        <v>149</v>
      </c>
      <c r="I67">
        <v>137</v>
      </c>
      <c r="J67">
        <v>150</v>
      </c>
      <c r="K67">
        <v>150</v>
      </c>
      <c r="L67">
        <v>169</v>
      </c>
      <c r="M67">
        <v>202</v>
      </c>
      <c r="N67">
        <v>151</v>
      </c>
      <c r="O67">
        <v>127</v>
      </c>
      <c r="P67">
        <v>125</v>
      </c>
      <c r="Q67">
        <v>89</v>
      </c>
    </row>
    <row r="68" spans="2:17">
      <c r="B68" t="s">
        <v>420</v>
      </c>
      <c r="C68" t="s">
        <v>350</v>
      </c>
      <c r="D68" s="33">
        <v>450100</v>
      </c>
      <c r="E68">
        <f t="shared" si="3"/>
        <v>8930</v>
      </c>
      <c r="F68">
        <v>775</v>
      </c>
      <c r="G68">
        <v>670</v>
      </c>
      <c r="H68">
        <v>666</v>
      </c>
      <c r="I68">
        <v>587</v>
      </c>
      <c r="J68">
        <v>574</v>
      </c>
      <c r="K68">
        <v>592</v>
      </c>
      <c r="L68">
        <v>678</v>
      </c>
      <c r="M68">
        <v>871</v>
      </c>
      <c r="N68">
        <v>1099</v>
      </c>
      <c r="O68">
        <v>992</v>
      </c>
      <c r="P68">
        <v>722</v>
      </c>
      <c r="Q68">
        <v>704</v>
      </c>
    </row>
    <row r="69" spans="2:17">
      <c r="B69" t="s">
        <v>421</v>
      </c>
      <c r="C69" t="s">
        <v>351</v>
      </c>
      <c r="D69" s="33">
        <v>136800</v>
      </c>
      <c r="E69">
        <f t="shared" si="3"/>
        <v>2818</v>
      </c>
      <c r="F69">
        <v>205</v>
      </c>
      <c r="G69">
        <v>201</v>
      </c>
      <c r="H69">
        <v>221</v>
      </c>
      <c r="I69">
        <v>192</v>
      </c>
      <c r="J69">
        <v>184</v>
      </c>
      <c r="K69">
        <v>203</v>
      </c>
      <c r="L69">
        <v>216</v>
      </c>
      <c r="M69">
        <v>394</v>
      </c>
      <c r="N69">
        <v>307</v>
      </c>
      <c r="O69">
        <v>252</v>
      </c>
      <c r="P69">
        <v>202</v>
      </c>
      <c r="Q69">
        <v>241</v>
      </c>
    </row>
    <row r="70" spans="2:17">
      <c r="B70" t="s">
        <v>422</v>
      </c>
      <c r="C70" t="s">
        <v>352</v>
      </c>
      <c r="D70" s="33">
        <v>86500</v>
      </c>
      <c r="E70">
        <f t="shared" si="3"/>
        <v>1178</v>
      </c>
      <c r="F70">
        <v>90</v>
      </c>
      <c r="G70">
        <v>88</v>
      </c>
      <c r="H70">
        <v>141</v>
      </c>
      <c r="I70">
        <v>90</v>
      </c>
      <c r="J70">
        <v>110</v>
      </c>
      <c r="K70">
        <v>90</v>
      </c>
      <c r="L70">
        <v>113</v>
      </c>
      <c r="M70">
        <v>87</v>
      </c>
      <c r="N70">
        <v>106</v>
      </c>
      <c r="O70">
        <v>107</v>
      </c>
      <c r="P70">
        <v>86</v>
      </c>
      <c r="Q70">
        <v>70</v>
      </c>
    </row>
    <row r="71" spans="2:17">
      <c r="B71" t="s">
        <v>423</v>
      </c>
      <c r="C71" t="s">
        <v>353</v>
      </c>
      <c r="D71" s="33">
        <v>66200</v>
      </c>
      <c r="E71">
        <f t="shared" si="3"/>
        <v>1920</v>
      </c>
      <c r="F71">
        <v>136</v>
      </c>
      <c r="G71">
        <v>122</v>
      </c>
      <c r="H71">
        <v>184</v>
      </c>
      <c r="I71">
        <v>152</v>
      </c>
      <c r="J71">
        <v>163</v>
      </c>
      <c r="K71">
        <v>160</v>
      </c>
      <c r="L71">
        <v>206</v>
      </c>
      <c r="M71">
        <v>229</v>
      </c>
      <c r="N71">
        <v>173</v>
      </c>
      <c r="O71">
        <v>144</v>
      </c>
      <c r="P71">
        <v>133</v>
      </c>
      <c r="Q71">
        <v>118</v>
      </c>
    </row>
    <row r="72" spans="2:17">
      <c r="B72" t="s">
        <v>424</v>
      </c>
      <c r="C72" t="s">
        <v>354</v>
      </c>
      <c r="D72" s="33">
        <v>50100</v>
      </c>
      <c r="E72">
        <f t="shared" si="3"/>
        <v>1060</v>
      </c>
      <c r="F72">
        <v>83</v>
      </c>
      <c r="G72">
        <v>94</v>
      </c>
      <c r="H72">
        <v>92</v>
      </c>
      <c r="I72">
        <v>90</v>
      </c>
      <c r="J72">
        <v>80</v>
      </c>
      <c r="K72">
        <v>92</v>
      </c>
      <c r="L72">
        <v>71</v>
      </c>
      <c r="M72">
        <v>118</v>
      </c>
      <c r="N72">
        <v>93</v>
      </c>
      <c r="O72">
        <v>82</v>
      </c>
      <c r="P72">
        <v>88</v>
      </c>
      <c r="Q72">
        <v>77</v>
      </c>
    </row>
    <row r="73" spans="2:17">
      <c r="B73" t="s">
        <v>428</v>
      </c>
      <c r="C73" t="s">
        <v>395</v>
      </c>
      <c r="D73" s="33">
        <v>41000</v>
      </c>
    </row>
    <row r="74" spans="2:17">
      <c r="B74" t="s">
        <v>425</v>
      </c>
      <c r="C74" t="s">
        <v>355</v>
      </c>
      <c r="D74" s="33">
        <v>54000</v>
      </c>
      <c r="E74">
        <f t="shared" si="3"/>
        <v>1116</v>
      </c>
      <c r="F74">
        <v>131</v>
      </c>
      <c r="G74">
        <v>115</v>
      </c>
      <c r="H74">
        <v>121</v>
      </c>
      <c r="I74">
        <v>66</v>
      </c>
      <c r="J74">
        <v>75</v>
      </c>
      <c r="K74">
        <v>77</v>
      </c>
      <c r="L74">
        <v>96</v>
      </c>
      <c r="M74">
        <v>78</v>
      </c>
      <c r="N74">
        <v>71</v>
      </c>
      <c r="O74">
        <v>115</v>
      </c>
      <c r="P74">
        <v>74</v>
      </c>
      <c r="Q74">
        <v>97</v>
      </c>
    </row>
    <row r="75" spans="2:17">
      <c r="B75" t="s">
        <v>429</v>
      </c>
      <c r="C75" t="s">
        <v>396</v>
      </c>
      <c r="D75" s="33">
        <v>48500</v>
      </c>
    </row>
    <row r="76" spans="2:17">
      <c r="B76" t="s">
        <v>426</v>
      </c>
      <c r="C76" t="s">
        <v>356</v>
      </c>
      <c r="D76" s="33">
        <v>464300</v>
      </c>
      <c r="E76">
        <f t="shared" si="3"/>
        <v>8640</v>
      </c>
      <c r="F76">
        <v>708</v>
      </c>
      <c r="G76">
        <v>780</v>
      </c>
      <c r="H76">
        <v>806</v>
      </c>
      <c r="I76">
        <v>727</v>
      </c>
      <c r="J76">
        <v>699</v>
      </c>
      <c r="K76">
        <v>663</v>
      </c>
      <c r="L76">
        <v>915</v>
      </c>
      <c r="M76">
        <v>816</v>
      </c>
      <c r="N76">
        <v>741</v>
      </c>
      <c r="O76">
        <v>696</v>
      </c>
      <c r="P76">
        <v>560</v>
      </c>
      <c r="Q76">
        <v>529</v>
      </c>
    </row>
    <row r="77" spans="2:17">
      <c r="B77" t="s">
        <v>427</v>
      </c>
      <c r="C77" t="s">
        <v>357</v>
      </c>
      <c r="D77" s="33">
        <v>58000</v>
      </c>
      <c r="E77">
        <f t="shared" si="3"/>
        <v>1152</v>
      </c>
      <c r="F77">
        <v>88</v>
      </c>
      <c r="G77">
        <v>89</v>
      </c>
      <c r="H77">
        <v>116</v>
      </c>
      <c r="I77">
        <v>86</v>
      </c>
      <c r="J77">
        <v>80</v>
      </c>
      <c r="K77">
        <v>78</v>
      </c>
      <c r="L77">
        <v>118</v>
      </c>
      <c r="M77">
        <v>114</v>
      </c>
      <c r="N77">
        <v>91</v>
      </c>
      <c r="O77">
        <v>112</v>
      </c>
      <c r="P77">
        <v>80</v>
      </c>
      <c r="Q77">
        <v>100</v>
      </c>
    </row>
    <row r="78" spans="2:17">
      <c r="B78" t="s">
        <v>433</v>
      </c>
      <c r="C78" t="s">
        <v>435</v>
      </c>
      <c r="D78" s="33">
        <v>66500</v>
      </c>
      <c r="E78">
        <f t="shared" ref="E78:E80" si="4">SUM(F78:R78)</f>
        <v>1280</v>
      </c>
      <c r="F78">
        <v>116</v>
      </c>
      <c r="G78">
        <v>95</v>
      </c>
      <c r="H78">
        <v>120</v>
      </c>
      <c r="I78">
        <v>114</v>
      </c>
      <c r="J78">
        <v>91</v>
      </c>
      <c r="K78">
        <v>103</v>
      </c>
      <c r="L78">
        <v>102</v>
      </c>
      <c r="M78">
        <v>117</v>
      </c>
      <c r="N78">
        <v>113</v>
      </c>
      <c r="O78">
        <v>104</v>
      </c>
      <c r="P78">
        <v>94</v>
      </c>
      <c r="Q78">
        <v>111</v>
      </c>
    </row>
    <row r="79" spans="2:17">
      <c r="B79" t="s">
        <v>434</v>
      </c>
      <c r="C79" t="s">
        <v>436</v>
      </c>
      <c r="D79" s="33">
        <v>47900</v>
      </c>
    </row>
    <row r="80" spans="2:17">
      <c r="B80" t="s">
        <v>432</v>
      </c>
      <c r="C80" t="s">
        <v>437</v>
      </c>
      <c r="D80" s="33">
        <v>50600</v>
      </c>
      <c r="E80">
        <f t="shared" si="4"/>
        <v>924</v>
      </c>
      <c r="F80">
        <v>76</v>
      </c>
      <c r="G80">
        <v>76</v>
      </c>
      <c r="H80">
        <v>79</v>
      </c>
      <c r="I80">
        <v>79</v>
      </c>
      <c r="J80">
        <v>74</v>
      </c>
      <c r="K80">
        <v>79</v>
      </c>
      <c r="L80">
        <v>89</v>
      </c>
      <c r="M80">
        <v>84</v>
      </c>
      <c r="N80">
        <v>57</v>
      </c>
      <c r="O80">
        <v>61</v>
      </c>
      <c r="P80">
        <v>76</v>
      </c>
      <c r="Q80">
        <v>94</v>
      </c>
    </row>
  </sheetData>
  <phoneticPr fontId="4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37" workbookViewId="0">
      <selection activeCell="M69" sqref="M69"/>
    </sheetView>
  </sheetViews>
  <sheetFormatPr defaultRowHeight="13.5"/>
  <cols>
    <col min="4" max="4" width="12.625" customWidth="1"/>
  </cols>
  <sheetData>
    <row r="1" spans="1:18">
      <c r="D1" t="s">
        <v>342</v>
      </c>
      <c r="E1" t="s">
        <v>340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56035100</v>
      </c>
      <c r="E2" s="20">
        <f t="shared" ref="E2:R2" si="0">E3+E4+E7+E8+E9+E13+E14+E15+E16+E17+E18+E19+E20+E21+E22+E23+E24+E25+E26+E29+E30+E31+E32+E33+E36+E37+E38+E39+E40+E41+E42+E43+E44+E45+E48+E49+E50+E51+E52+E53+E54+E55+E56+E57+E58+E59+E60</f>
        <v>1199669</v>
      </c>
      <c r="F2" s="20">
        <f>F3+F4+F7+F8+F9+F13+F14+F15+F16+F17+F18+F19+F20+F21+F22+F23+F24+F25+F26+F29+F30+F31+F32+F33+F36+F37+F38+F39+F40+F41+F42+F43+F44+F45+F48+F49+F50+F51+F52+F53+F54+F55+F56+F57+F58+F59+F60</f>
        <v>107013</v>
      </c>
      <c r="G2" s="20">
        <f>G3+G4+G7+G8+G9+G13+G14+G15+G16+G17+G18+G19+G20+G21+G22+G23+G24+G25+G26+G29+G30+G31+G32+G33+G36+G37+G38+G39+G40+G41+G42+G43+G44+G45+G48+G49+G50+G51+G52+G53+G54+G55+G56+G57+G58+G59+G60</f>
        <v>97410</v>
      </c>
      <c r="H2" s="20">
        <f t="shared" si="0"/>
        <v>104884</v>
      </c>
      <c r="I2" s="20">
        <f t="shared" si="0"/>
        <v>90617</v>
      </c>
      <c r="J2" s="20">
        <f t="shared" si="0"/>
        <v>90271</v>
      </c>
      <c r="K2" s="20">
        <f t="shared" si="0"/>
        <v>86720</v>
      </c>
      <c r="L2" s="20">
        <f t="shared" si="0"/>
        <v>105634</v>
      </c>
      <c r="M2" s="20">
        <f t="shared" si="0"/>
        <v>111625</v>
      </c>
      <c r="N2" s="20">
        <f t="shared" si="0"/>
        <v>99286</v>
      </c>
      <c r="O2" s="20">
        <f t="shared" si="0"/>
        <v>99629</v>
      </c>
      <c r="P2" s="20">
        <f t="shared" si="0"/>
        <v>98959</v>
      </c>
      <c r="Q2" s="20">
        <f t="shared" si="0"/>
        <v>107564</v>
      </c>
      <c r="R2" s="20">
        <f t="shared" si="0"/>
        <v>57</v>
      </c>
    </row>
    <row r="3" spans="1:18">
      <c r="A3" t="s">
        <v>63</v>
      </c>
      <c r="B3" t="s">
        <v>279</v>
      </c>
      <c r="C3" t="s">
        <v>25</v>
      </c>
      <c r="D3" s="33">
        <v>2918000</v>
      </c>
      <c r="E3">
        <f t="shared" ref="E3:E34" si="1">SUM(F3:R3)</f>
        <v>71248</v>
      </c>
      <c r="F3">
        <v>6050</v>
      </c>
      <c r="G3">
        <v>5149</v>
      </c>
      <c r="H3">
        <v>5872</v>
      </c>
      <c r="I3">
        <v>4943</v>
      </c>
      <c r="J3">
        <v>5365</v>
      </c>
      <c r="K3">
        <v>5455</v>
      </c>
      <c r="L3">
        <v>6923</v>
      </c>
      <c r="M3">
        <v>7222</v>
      </c>
      <c r="N3">
        <v>5861</v>
      </c>
      <c r="O3">
        <v>6393</v>
      </c>
      <c r="P3">
        <v>5758</v>
      </c>
      <c r="Q3">
        <v>6257</v>
      </c>
    </row>
    <row r="4" spans="1:18">
      <c r="A4" t="s">
        <v>149</v>
      </c>
      <c r="B4" t="s">
        <v>280</v>
      </c>
      <c r="C4" t="s">
        <v>105</v>
      </c>
      <c r="D4" s="33">
        <v>1330900</v>
      </c>
      <c r="E4">
        <f t="shared" si="1"/>
        <v>28233</v>
      </c>
      <c r="F4">
        <v>2416</v>
      </c>
      <c r="G4">
        <v>2203</v>
      </c>
      <c r="H4">
        <v>2565</v>
      </c>
      <c r="I4">
        <v>1978</v>
      </c>
      <c r="J4">
        <v>1975</v>
      </c>
      <c r="K4">
        <v>1877</v>
      </c>
      <c r="L4">
        <v>2410</v>
      </c>
      <c r="M4">
        <v>2708</v>
      </c>
      <c r="N4">
        <v>2512</v>
      </c>
      <c r="O4">
        <v>2602</v>
      </c>
      <c r="P4">
        <v>2353</v>
      </c>
      <c r="Q4">
        <v>2632</v>
      </c>
      <c r="R4">
        <v>2</v>
      </c>
    </row>
    <row r="5" spans="1:18">
      <c r="A5" t="s">
        <v>254</v>
      </c>
      <c r="B5" t="s">
        <v>296</v>
      </c>
      <c r="C5" t="s">
        <v>253</v>
      </c>
      <c r="D5" s="33">
        <v>895300</v>
      </c>
      <c r="E5">
        <f t="shared" si="1"/>
        <v>18140</v>
      </c>
      <c r="F5">
        <v>1554</v>
      </c>
      <c r="G5">
        <v>1383</v>
      </c>
      <c r="H5">
        <v>1675</v>
      </c>
      <c r="I5">
        <v>1225</v>
      </c>
      <c r="J5">
        <v>1294</v>
      </c>
      <c r="K5">
        <v>1219</v>
      </c>
      <c r="L5">
        <v>1552</v>
      </c>
      <c r="M5">
        <v>1735</v>
      </c>
      <c r="N5">
        <v>1613</v>
      </c>
      <c r="O5">
        <v>1691</v>
      </c>
      <c r="P5">
        <v>1491</v>
      </c>
      <c r="Q5">
        <v>1706</v>
      </c>
      <c r="R5">
        <v>2</v>
      </c>
    </row>
    <row r="6" spans="1:18">
      <c r="A6" t="s">
        <v>255</v>
      </c>
      <c r="B6" t="s">
        <v>297</v>
      </c>
      <c r="C6" t="s">
        <v>262</v>
      </c>
      <c r="D6" s="33">
        <v>435600</v>
      </c>
      <c r="E6">
        <f t="shared" si="1"/>
        <v>10093</v>
      </c>
      <c r="F6">
        <v>862</v>
      </c>
      <c r="G6">
        <v>820</v>
      </c>
      <c r="H6">
        <v>890</v>
      </c>
      <c r="I6">
        <v>753</v>
      </c>
      <c r="J6">
        <v>681</v>
      </c>
      <c r="K6">
        <v>658</v>
      </c>
      <c r="L6">
        <v>858</v>
      </c>
      <c r="M6">
        <v>973</v>
      </c>
      <c r="N6">
        <v>899</v>
      </c>
      <c r="O6">
        <v>911</v>
      </c>
      <c r="P6">
        <v>862</v>
      </c>
      <c r="Q6">
        <v>926</v>
      </c>
    </row>
    <row r="7" spans="1:18">
      <c r="A7" t="s">
        <v>152</v>
      </c>
      <c r="B7" t="s">
        <v>281</v>
      </c>
      <c r="C7" t="s">
        <v>107</v>
      </c>
      <c r="D7" s="33">
        <v>2376600</v>
      </c>
      <c r="E7">
        <f t="shared" si="1"/>
        <v>54507</v>
      </c>
      <c r="F7">
        <v>4615</v>
      </c>
      <c r="G7">
        <v>4613</v>
      </c>
      <c r="H7">
        <v>4502</v>
      </c>
      <c r="I7">
        <v>3848</v>
      </c>
      <c r="J7">
        <v>4031</v>
      </c>
      <c r="K7">
        <v>3920</v>
      </c>
      <c r="L7">
        <v>4903</v>
      </c>
      <c r="M7">
        <v>5559</v>
      </c>
      <c r="N7">
        <v>4473</v>
      </c>
      <c r="O7">
        <v>4534</v>
      </c>
      <c r="P7">
        <v>4374</v>
      </c>
      <c r="Q7">
        <v>5134</v>
      </c>
      <c r="R7">
        <v>1</v>
      </c>
    </row>
    <row r="8" spans="1:18">
      <c r="A8" t="s">
        <v>65</v>
      </c>
      <c r="B8" t="s">
        <v>282</v>
      </c>
      <c r="C8" t="s">
        <v>93</v>
      </c>
      <c r="D8" s="33">
        <v>1189400</v>
      </c>
      <c r="E8">
        <f t="shared" si="1"/>
        <v>25487</v>
      </c>
      <c r="F8">
        <v>2398</v>
      </c>
      <c r="G8">
        <v>2079</v>
      </c>
      <c r="H8">
        <v>2108</v>
      </c>
      <c r="I8">
        <v>1753</v>
      </c>
      <c r="J8">
        <v>1791</v>
      </c>
      <c r="K8">
        <v>1863</v>
      </c>
      <c r="L8">
        <v>2319</v>
      </c>
      <c r="M8">
        <v>2433</v>
      </c>
      <c r="N8">
        <v>2005</v>
      </c>
      <c r="O8">
        <v>2072</v>
      </c>
      <c r="P8">
        <v>2146</v>
      </c>
      <c r="Q8">
        <v>2516</v>
      </c>
      <c r="R8">
        <v>4</v>
      </c>
    </row>
    <row r="9" spans="1:18">
      <c r="A9" t="s">
        <v>154</v>
      </c>
      <c r="B9" t="s">
        <v>283</v>
      </c>
      <c r="C9" t="s">
        <v>109</v>
      </c>
      <c r="D9" s="33">
        <v>2183900</v>
      </c>
      <c r="E9">
        <f t="shared" si="1"/>
        <v>49346</v>
      </c>
      <c r="F9">
        <v>4263</v>
      </c>
      <c r="G9">
        <v>4326</v>
      </c>
      <c r="H9">
        <v>4500</v>
      </c>
      <c r="I9">
        <v>3623</v>
      </c>
      <c r="J9">
        <v>3689</v>
      </c>
      <c r="K9">
        <v>3499</v>
      </c>
      <c r="L9">
        <v>4296</v>
      </c>
      <c r="M9">
        <v>4631</v>
      </c>
      <c r="N9">
        <v>4130</v>
      </c>
      <c r="O9">
        <v>4054</v>
      </c>
      <c r="P9">
        <v>3933</v>
      </c>
      <c r="Q9">
        <v>4401</v>
      </c>
      <c r="R9">
        <v>1</v>
      </c>
    </row>
    <row r="10" spans="1:18">
      <c r="A10" t="s">
        <v>256</v>
      </c>
      <c r="B10" t="s">
        <v>326</v>
      </c>
      <c r="C10" t="s">
        <v>260</v>
      </c>
      <c r="D10" s="33">
        <v>1611300</v>
      </c>
      <c r="E10">
        <f t="shared" si="1"/>
        <v>36614</v>
      </c>
      <c r="F10">
        <v>3172</v>
      </c>
      <c r="G10">
        <v>3182</v>
      </c>
      <c r="H10">
        <v>3191</v>
      </c>
      <c r="I10">
        <v>2607</v>
      </c>
      <c r="J10">
        <v>2753</v>
      </c>
      <c r="K10">
        <v>2634</v>
      </c>
      <c r="L10">
        <v>3309</v>
      </c>
      <c r="M10">
        <v>3458</v>
      </c>
      <c r="N10">
        <v>3069</v>
      </c>
      <c r="O10">
        <v>3009</v>
      </c>
      <c r="P10">
        <v>2923</v>
      </c>
      <c r="Q10">
        <v>3306</v>
      </c>
      <c r="R10">
        <v>1</v>
      </c>
    </row>
    <row r="11" spans="1:18">
      <c r="A11" t="s">
        <v>257</v>
      </c>
      <c r="B11" t="s">
        <v>327</v>
      </c>
      <c r="C11" t="s">
        <v>261</v>
      </c>
      <c r="D11" s="33">
        <v>370500</v>
      </c>
      <c r="E11">
        <f t="shared" si="1"/>
        <v>8226</v>
      </c>
      <c r="F11">
        <v>626</v>
      </c>
      <c r="G11">
        <v>684</v>
      </c>
      <c r="H11">
        <v>872</v>
      </c>
      <c r="I11">
        <v>690</v>
      </c>
      <c r="J11">
        <v>600</v>
      </c>
      <c r="K11">
        <v>597</v>
      </c>
      <c r="L11">
        <v>685</v>
      </c>
      <c r="M11">
        <v>824</v>
      </c>
      <c r="N11">
        <v>706</v>
      </c>
      <c r="O11">
        <v>645</v>
      </c>
      <c r="P11">
        <v>636</v>
      </c>
      <c r="Q11">
        <v>661</v>
      </c>
    </row>
    <row r="12" spans="1:18">
      <c r="A12" t="s">
        <v>258</v>
      </c>
      <c r="B12" t="s">
        <v>328</v>
      </c>
      <c r="C12" t="s">
        <v>259</v>
      </c>
      <c r="D12" s="33">
        <v>202100</v>
      </c>
      <c r="E12">
        <f t="shared" si="1"/>
        <v>4506</v>
      </c>
      <c r="F12">
        <v>465</v>
      </c>
      <c r="G12">
        <v>460</v>
      </c>
      <c r="H12">
        <v>437</v>
      </c>
      <c r="I12">
        <v>326</v>
      </c>
      <c r="J12">
        <v>336</v>
      </c>
      <c r="K12">
        <v>268</v>
      </c>
      <c r="L12">
        <v>302</v>
      </c>
      <c r="M12">
        <v>349</v>
      </c>
      <c r="N12">
        <v>355</v>
      </c>
      <c r="O12">
        <v>400</v>
      </c>
      <c r="P12">
        <v>374</v>
      </c>
      <c r="Q12">
        <v>434</v>
      </c>
    </row>
    <row r="13" spans="1:18">
      <c r="A13" t="s">
        <v>181</v>
      </c>
      <c r="B13" t="s">
        <v>284</v>
      </c>
      <c r="C13" t="s">
        <v>137</v>
      </c>
      <c r="D13" s="33">
        <v>1110400</v>
      </c>
      <c r="E13">
        <f t="shared" si="1"/>
        <v>22028</v>
      </c>
      <c r="F13">
        <v>2127</v>
      </c>
      <c r="G13">
        <v>1970</v>
      </c>
      <c r="H13">
        <v>1996</v>
      </c>
      <c r="I13">
        <v>1828</v>
      </c>
      <c r="J13">
        <v>1696</v>
      </c>
      <c r="K13">
        <v>1643</v>
      </c>
      <c r="L13">
        <v>1711</v>
      </c>
      <c r="M13">
        <v>1835</v>
      </c>
      <c r="N13">
        <v>1755</v>
      </c>
      <c r="O13">
        <v>1795</v>
      </c>
      <c r="P13">
        <v>1713</v>
      </c>
      <c r="Q13">
        <v>1959</v>
      </c>
    </row>
    <row r="14" spans="1:18">
      <c r="A14" t="s">
        <v>67</v>
      </c>
      <c r="B14" t="s">
        <v>285</v>
      </c>
      <c r="C14" t="s">
        <v>27</v>
      </c>
      <c r="D14" s="33">
        <v>1972500</v>
      </c>
      <c r="E14">
        <f t="shared" si="1"/>
        <v>44412</v>
      </c>
      <c r="F14">
        <v>3567</v>
      </c>
      <c r="G14">
        <v>3240</v>
      </c>
      <c r="H14">
        <v>3705</v>
      </c>
      <c r="I14">
        <v>3491</v>
      </c>
      <c r="J14">
        <v>3653</v>
      </c>
      <c r="K14">
        <v>3381</v>
      </c>
      <c r="L14">
        <v>4126</v>
      </c>
      <c r="M14">
        <v>4367</v>
      </c>
      <c r="N14">
        <v>3809</v>
      </c>
      <c r="O14">
        <v>3641</v>
      </c>
      <c r="P14">
        <v>3580</v>
      </c>
      <c r="Q14">
        <v>3848</v>
      </c>
      <c r="R14">
        <v>4</v>
      </c>
    </row>
    <row r="15" spans="1:18">
      <c r="A15" t="s">
        <v>59</v>
      </c>
      <c r="B15" t="s">
        <v>286</v>
      </c>
      <c r="C15" t="s">
        <v>21</v>
      </c>
      <c r="D15" s="33">
        <v>1368100</v>
      </c>
      <c r="E15">
        <f t="shared" si="1"/>
        <v>31300</v>
      </c>
      <c r="F15">
        <v>2843</v>
      </c>
      <c r="G15">
        <v>2571</v>
      </c>
      <c r="H15">
        <v>2947</v>
      </c>
      <c r="I15">
        <v>2359</v>
      </c>
      <c r="J15">
        <v>2254</v>
      </c>
      <c r="K15">
        <v>2248</v>
      </c>
      <c r="L15">
        <v>2950</v>
      </c>
      <c r="M15">
        <v>2899</v>
      </c>
      <c r="N15">
        <v>2316</v>
      </c>
      <c r="O15">
        <v>2486</v>
      </c>
      <c r="P15">
        <v>2613</v>
      </c>
      <c r="Q15">
        <v>2814</v>
      </c>
    </row>
    <row r="16" spans="1:18">
      <c r="A16" t="s">
        <v>57</v>
      </c>
      <c r="B16" t="s">
        <v>287</v>
      </c>
      <c r="C16" t="s">
        <v>19</v>
      </c>
      <c r="D16" s="33">
        <v>1051500</v>
      </c>
      <c r="E16">
        <f t="shared" si="1"/>
        <v>21714</v>
      </c>
      <c r="F16">
        <v>1959</v>
      </c>
      <c r="G16">
        <v>1756</v>
      </c>
      <c r="H16">
        <v>1828</v>
      </c>
      <c r="I16">
        <v>1728</v>
      </c>
      <c r="J16">
        <v>1604</v>
      </c>
      <c r="K16">
        <v>1587</v>
      </c>
      <c r="L16">
        <v>2090</v>
      </c>
      <c r="M16">
        <v>2145</v>
      </c>
      <c r="N16">
        <v>1771</v>
      </c>
      <c r="O16">
        <v>1665</v>
      </c>
      <c r="P16">
        <v>1692</v>
      </c>
      <c r="Q16">
        <v>1887</v>
      </c>
      <c r="R16">
        <v>2</v>
      </c>
    </row>
    <row r="17" spans="1:18">
      <c r="A17" t="s">
        <v>61</v>
      </c>
      <c r="B17" t="s">
        <v>288</v>
      </c>
      <c r="C17" t="s">
        <v>23</v>
      </c>
      <c r="D17" s="33">
        <v>1413200</v>
      </c>
      <c r="E17">
        <f t="shared" si="1"/>
        <v>32689</v>
      </c>
      <c r="F17">
        <v>3126</v>
      </c>
      <c r="G17">
        <v>2537</v>
      </c>
      <c r="H17">
        <v>2665</v>
      </c>
      <c r="I17">
        <v>2244</v>
      </c>
      <c r="J17">
        <v>2260</v>
      </c>
      <c r="K17">
        <v>2263</v>
      </c>
      <c r="L17">
        <v>2649</v>
      </c>
      <c r="M17">
        <v>3059</v>
      </c>
      <c r="N17">
        <v>2688</v>
      </c>
      <c r="O17">
        <v>3196</v>
      </c>
      <c r="P17">
        <v>2979</v>
      </c>
      <c r="Q17">
        <v>3023</v>
      </c>
    </row>
    <row r="18" spans="1:18">
      <c r="A18" t="s">
        <v>53</v>
      </c>
      <c r="B18" t="s">
        <v>289</v>
      </c>
      <c r="C18" t="s">
        <v>15</v>
      </c>
      <c r="D18" s="33">
        <v>1351900</v>
      </c>
      <c r="E18">
        <f t="shared" si="1"/>
        <v>31097</v>
      </c>
      <c r="F18">
        <v>3036</v>
      </c>
      <c r="G18">
        <v>2728</v>
      </c>
      <c r="H18">
        <v>2767</v>
      </c>
      <c r="I18">
        <v>2190</v>
      </c>
      <c r="J18">
        <v>2216</v>
      </c>
      <c r="K18">
        <v>2283</v>
      </c>
      <c r="L18">
        <v>2690</v>
      </c>
      <c r="M18">
        <v>2817</v>
      </c>
      <c r="N18">
        <v>2457</v>
      </c>
      <c r="O18">
        <v>2489</v>
      </c>
      <c r="P18">
        <v>2601</v>
      </c>
      <c r="Q18">
        <v>2821</v>
      </c>
      <c r="R18">
        <v>2</v>
      </c>
    </row>
    <row r="19" spans="1:18">
      <c r="A19" t="s">
        <v>55</v>
      </c>
      <c r="B19" t="s">
        <v>290</v>
      </c>
      <c r="C19" t="s">
        <v>17</v>
      </c>
      <c r="D19" s="33">
        <v>1054700</v>
      </c>
      <c r="E19">
        <f t="shared" si="1"/>
        <v>20561</v>
      </c>
      <c r="F19">
        <v>1928</v>
      </c>
      <c r="G19">
        <v>1520</v>
      </c>
      <c r="H19">
        <v>1799</v>
      </c>
      <c r="I19">
        <v>1561</v>
      </c>
      <c r="J19">
        <v>1448</v>
      </c>
      <c r="K19">
        <v>1490</v>
      </c>
      <c r="L19">
        <v>1890</v>
      </c>
      <c r="M19">
        <v>1953</v>
      </c>
      <c r="N19">
        <v>1687</v>
      </c>
      <c r="O19">
        <v>1666</v>
      </c>
      <c r="P19">
        <v>1652</v>
      </c>
      <c r="Q19">
        <v>1963</v>
      </c>
      <c r="R19">
        <v>4</v>
      </c>
    </row>
    <row r="20" spans="1:18">
      <c r="A20" t="s">
        <v>151</v>
      </c>
      <c r="B20" t="s">
        <v>291</v>
      </c>
      <c r="C20" t="s">
        <v>111</v>
      </c>
      <c r="D20" s="33">
        <v>606900</v>
      </c>
      <c r="E20">
        <f t="shared" si="1"/>
        <v>12705</v>
      </c>
      <c r="F20">
        <v>1181</v>
      </c>
      <c r="G20">
        <v>1101</v>
      </c>
      <c r="H20">
        <v>1177</v>
      </c>
      <c r="I20">
        <v>878</v>
      </c>
      <c r="J20">
        <v>888</v>
      </c>
      <c r="K20">
        <v>945</v>
      </c>
      <c r="L20">
        <v>1139</v>
      </c>
      <c r="M20">
        <v>1114</v>
      </c>
      <c r="N20">
        <v>1013</v>
      </c>
      <c r="O20">
        <v>1014</v>
      </c>
      <c r="P20">
        <v>1065</v>
      </c>
      <c r="Q20">
        <v>1190</v>
      </c>
    </row>
    <row r="21" spans="1:18">
      <c r="A21" t="s">
        <v>85</v>
      </c>
      <c r="B21" t="s">
        <v>292</v>
      </c>
      <c r="C21" t="s">
        <v>101</v>
      </c>
      <c r="D21" s="33">
        <v>1116700</v>
      </c>
      <c r="E21">
        <f t="shared" si="1"/>
        <v>25394</v>
      </c>
      <c r="F21">
        <v>2217</v>
      </c>
      <c r="G21">
        <v>2187</v>
      </c>
      <c r="H21">
        <v>2450</v>
      </c>
      <c r="I21">
        <v>1791</v>
      </c>
      <c r="J21">
        <v>1692</v>
      </c>
      <c r="K21">
        <v>1671</v>
      </c>
      <c r="L21">
        <v>2222</v>
      </c>
      <c r="M21">
        <v>2198</v>
      </c>
      <c r="N21">
        <v>2271</v>
      </c>
      <c r="O21">
        <v>2187</v>
      </c>
      <c r="P21">
        <v>2298</v>
      </c>
      <c r="Q21">
        <v>2209</v>
      </c>
      <c r="R21">
        <v>1</v>
      </c>
    </row>
    <row r="22" spans="1:18">
      <c r="A22" t="s">
        <v>83</v>
      </c>
      <c r="B22" t="s">
        <v>293</v>
      </c>
      <c r="C22" t="s">
        <v>99</v>
      </c>
      <c r="D22" s="33">
        <v>2115800</v>
      </c>
      <c r="E22">
        <f t="shared" si="1"/>
        <v>45749</v>
      </c>
      <c r="F22">
        <v>4120</v>
      </c>
      <c r="G22">
        <v>3604</v>
      </c>
      <c r="H22">
        <v>3823</v>
      </c>
      <c r="I22">
        <v>3185</v>
      </c>
      <c r="J22">
        <v>3165</v>
      </c>
      <c r="K22">
        <v>3284</v>
      </c>
      <c r="L22">
        <v>4503</v>
      </c>
      <c r="M22">
        <v>4353</v>
      </c>
      <c r="N22">
        <v>4053</v>
      </c>
      <c r="O22">
        <v>3812</v>
      </c>
      <c r="P22">
        <v>3753</v>
      </c>
      <c r="Q22">
        <v>4094</v>
      </c>
    </row>
    <row r="23" spans="1:18">
      <c r="A23" t="s">
        <v>81</v>
      </c>
      <c r="B23" t="s">
        <v>294</v>
      </c>
      <c r="C23" t="s">
        <v>97</v>
      </c>
      <c r="D23" s="33">
        <v>1583100</v>
      </c>
      <c r="E23">
        <f t="shared" si="1"/>
        <v>32594</v>
      </c>
      <c r="F23">
        <v>3103</v>
      </c>
      <c r="G23">
        <v>2620</v>
      </c>
      <c r="H23">
        <v>2728</v>
      </c>
      <c r="I23">
        <v>2269</v>
      </c>
      <c r="J23">
        <v>2417</v>
      </c>
      <c r="K23">
        <v>2505</v>
      </c>
      <c r="L23">
        <v>2854</v>
      </c>
      <c r="M23">
        <v>3056</v>
      </c>
      <c r="N23">
        <v>2640</v>
      </c>
      <c r="O23">
        <v>2618</v>
      </c>
      <c r="P23">
        <v>2719</v>
      </c>
      <c r="Q23">
        <v>3064</v>
      </c>
      <c r="R23">
        <v>1</v>
      </c>
    </row>
    <row r="24" spans="1:18">
      <c r="A24" t="s">
        <v>75</v>
      </c>
      <c r="B24" t="s">
        <v>295</v>
      </c>
      <c r="C24" t="s">
        <v>33</v>
      </c>
      <c r="D24" s="33">
        <v>615900</v>
      </c>
      <c r="E24">
        <f t="shared" si="1"/>
        <v>11706</v>
      </c>
      <c r="F24">
        <v>1052</v>
      </c>
      <c r="G24">
        <v>1003</v>
      </c>
      <c r="H24">
        <v>1054</v>
      </c>
      <c r="I24">
        <v>968</v>
      </c>
      <c r="J24">
        <v>954</v>
      </c>
      <c r="K24">
        <v>912</v>
      </c>
      <c r="L24">
        <v>1164</v>
      </c>
      <c r="M24">
        <v>994</v>
      </c>
      <c r="N24">
        <v>901</v>
      </c>
      <c r="O24">
        <v>864</v>
      </c>
      <c r="P24">
        <v>879</v>
      </c>
      <c r="Q24">
        <v>960</v>
      </c>
      <c r="R24">
        <v>1</v>
      </c>
    </row>
    <row r="25" spans="1:18">
      <c r="A25" t="s">
        <v>87</v>
      </c>
      <c r="B25" t="s">
        <v>329</v>
      </c>
      <c r="C25" t="s">
        <v>103</v>
      </c>
      <c r="D25" s="33">
        <v>682400</v>
      </c>
      <c r="E25">
        <f t="shared" si="1"/>
        <v>16254</v>
      </c>
      <c r="F25">
        <v>1367</v>
      </c>
      <c r="G25">
        <v>1311</v>
      </c>
      <c r="H25">
        <v>1662</v>
      </c>
      <c r="I25">
        <v>1221</v>
      </c>
      <c r="J25">
        <v>1149</v>
      </c>
      <c r="K25">
        <v>1048</v>
      </c>
      <c r="L25">
        <v>1492</v>
      </c>
      <c r="M25">
        <v>1532</v>
      </c>
      <c r="N25">
        <v>1319</v>
      </c>
      <c r="O25">
        <v>1274</v>
      </c>
      <c r="P25">
        <v>1371</v>
      </c>
      <c r="Q25">
        <v>1507</v>
      </c>
      <c r="R25">
        <v>1</v>
      </c>
    </row>
    <row r="26" spans="1:18">
      <c r="A26" t="s">
        <v>79</v>
      </c>
      <c r="B26" t="s">
        <v>298</v>
      </c>
      <c r="C26" t="s">
        <v>95</v>
      </c>
      <c r="D26" s="33">
        <v>1124400</v>
      </c>
      <c r="E26">
        <f t="shared" si="1"/>
        <v>25021</v>
      </c>
      <c r="F26">
        <v>2323</v>
      </c>
      <c r="G26">
        <v>1967</v>
      </c>
      <c r="H26">
        <v>2019</v>
      </c>
      <c r="I26">
        <v>1947</v>
      </c>
      <c r="J26">
        <v>1829</v>
      </c>
      <c r="K26">
        <v>1702</v>
      </c>
      <c r="L26">
        <v>2383</v>
      </c>
      <c r="M26">
        <v>2397</v>
      </c>
      <c r="N26">
        <v>2254</v>
      </c>
      <c r="O26">
        <v>1992</v>
      </c>
      <c r="P26">
        <v>2016</v>
      </c>
      <c r="Q26">
        <v>2191</v>
      </c>
      <c r="R26">
        <v>1</v>
      </c>
    </row>
    <row r="27" spans="1:18">
      <c r="A27" t="s">
        <v>263</v>
      </c>
      <c r="B27" t="s">
        <v>330</v>
      </c>
      <c r="C27" t="s">
        <v>265</v>
      </c>
      <c r="D27" s="33">
        <v>988900</v>
      </c>
      <c r="E27">
        <f t="shared" si="1"/>
        <v>21591</v>
      </c>
      <c r="F27">
        <v>2026</v>
      </c>
      <c r="G27">
        <v>1718</v>
      </c>
      <c r="H27">
        <v>1755</v>
      </c>
      <c r="I27">
        <v>1688</v>
      </c>
      <c r="J27">
        <v>1575</v>
      </c>
      <c r="K27">
        <v>1455</v>
      </c>
      <c r="L27">
        <v>2096</v>
      </c>
      <c r="M27">
        <v>2032</v>
      </c>
      <c r="N27">
        <v>1916</v>
      </c>
      <c r="O27">
        <v>1705</v>
      </c>
      <c r="P27">
        <v>1717</v>
      </c>
      <c r="Q27">
        <v>1908</v>
      </c>
    </row>
    <row r="28" spans="1:18">
      <c r="A28" t="s">
        <v>264</v>
      </c>
      <c r="B28" t="s">
        <v>331</v>
      </c>
      <c r="C28" t="s">
        <v>266</v>
      </c>
      <c r="D28" s="33">
        <v>135500</v>
      </c>
      <c r="E28">
        <f t="shared" si="1"/>
        <v>3430</v>
      </c>
      <c r="F28">
        <v>297</v>
      </c>
      <c r="G28">
        <v>249</v>
      </c>
      <c r="H28">
        <v>264</v>
      </c>
      <c r="I28">
        <v>259</v>
      </c>
      <c r="J28">
        <v>254</v>
      </c>
      <c r="K28">
        <v>247</v>
      </c>
      <c r="L28">
        <v>287</v>
      </c>
      <c r="M28">
        <v>365</v>
      </c>
      <c r="N28">
        <v>338</v>
      </c>
      <c r="O28">
        <v>287</v>
      </c>
      <c r="P28">
        <v>299</v>
      </c>
      <c r="Q28">
        <v>283</v>
      </c>
      <c r="R28">
        <v>1</v>
      </c>
    </row>
    <row r="29" spans="1:18">
      <c r="A29" t="s">
        <v>77</v>
      </c>
      <c r="B29" t="s">
        <v>299</v>
      </c>
      <c r="C29" t="s">
        <v>89</v>
      </c>
      <c r="D29" s="33">
        <v>1530600</v>
      </c>
      <c r="E29">
        <f t="shared" si="1"/>
        <v>31474</v>
      </c>
      <c r="F29">
        <v>2645</v>
      </c>
      <c r="G29">
        <v>2601</v>
      </c>
      <c r="H29">
        <v>2824</v>
      </c>
      <c r="I29">
        <v>2745</v>
      </c>
      <c r="J29">
        <v>2422</v>
      </c>
      <c r="K29">
        <v>2201</v>
      </c>
      <c r="L29">
        <v>2731</v>
      </c>
      <c r="M29">
        <v>3078</v>
      </c>
      <c r="N29">
        <v>2733</v>
      </c>
      <c r="O29">
        <v>2392</v>
      </c>
      <c r="P29">
        <v>2463</v>
      </c>
      <c r="Q29">
        <v>2638</v>
      </c>
      <c r="R29">
        <v>1</v>
      </c>
    </row>
    <row r="30" spans="1:18">
      <c r="A30" t="s">
        <v>45</v>
      </c>
      <c r="B30" t="s">
        <v>300</v>
      </c>
      <c r="C30" t="s">
        <v>7</v>
      </c>
      <c r="D30" s="33">
        <v>962400</v>
      </c>
      <c r="E30">
        <f t="shared" si="1"/>
        <v>20391</v>
      </c>
      <c r="F30">
        <v>1945</v>
      </c>
      <c r="G30">
        <v>1665</v>
      </c>
      <c r="H30">
        <v>1804</v>
      </c>
      <c r="I30">
        <v>1683</v>
      </c>
      <c r="J30">
        <v>1786</v>
      </c>
      <c r="K30">
        <v>1744</v>
      </c>
      <c r="L30">
        <v>1678</v>
      </c>
      <c r="M30">
        <v>1634</v>
      </c>
      <c r="N30">
        <v>1492</v>
      </c>
      <c r="O30">
        <v>1497</v>
      </c>
      <c r="P30">
        <v>1604</v>
      </c>
      <c r="Q30">
        <v>1857</v>
      </c>
      <c r="R30">
        <v>2</v>
      </c>
    </row>
    <row r="31" spans="1:18">
      <c r="A31" t="s">
        <v>51</v>
      </c>
      <c r="B31" t="s">
        <v>301</v>
      </c>
      <c r="C31" t="s">
        <v>13</v>
      </c>
      <c r="D31" s="33">
        <v>1325900</v>
      </c>
      <c r="E31">
        <f t="shared" si="1"/>
        <v>28530</v>
      </c>
      <c r="F31">
        <v>2662</v>
      </c>
      <c r="G31">
        <v>2325</v>
      </c>
      <c r="H31">
        <v>2535</v>
      </c>
      <c r="I31">
        <v>2291</v>
      </c>
      <c r="J31">
        <v>2378</v>
      </c>
      <c r="K31">
        <v>2152</v>
      </c>
      <c r="L31">
        <v>2348</v>
      </c>
      <c r="M31">
        <v>2640</v>
      </c>
      <c r="N31">
        <v>2259</v>
      </c>
      <c r="O31">
        <v>2232</v>
      </c>
      <c r="P31">
        <v>2308</v>
      </c>
      <c r="Q31">
        <v>2397</v>
      </c>
      <c r="R31">
        <v>3</v>
      </c>
    </row>
    <row r="32" spans="1:18">
      <c r="A32" t="s">
        <v>43</v>
      </c>
      <c r="B32" t="s">
        <v>302</v>
      </c>
      <c r="C32" t="s">
        <v>91</v>
      </c>
      <c r="D32" s="33">
        <v>885000</v>
      </c>
      <c r="E32">
        <f t="shared" si="1"/>
        <v>19354</v>
      </c>
      <c r="F32">
        <v>1649</v>
      </c>
      <c r="G32">
        <v>1497</v>
      </c>
      <c r="H32">
        <v>1690</v>
      </c>
      <c r="I32">
        <v>1530</v>
      </c>
      <c r="J32">
        <v>1588</v>
      </c>
      <c r="K32">
        <v>1409</v>
      </c>
      <c r="L32">
        <v>1454</v>
      </c>
      <c r="M32">
        <v>1720</v>
      </c>
      <c r="N32">
        <v>1744</v>
      </c>
      <c r="O32">
        <v>1712</v>
      </c>
      <c r="P32">
        <v>1667</v>
      </c>
      <c r="Q32">
        <v>1693</v>
      </c>
      <c r="R32">
        <v>1</v>
      </c>
    </row>
    <row r="33" spans="1:18">
      <c r="A33" t="s">
        <v>41</v>
      </c>
      <c r="B33" t="s">
        <v>303</v>
      </c>
      <c r="C33" t="s">
        <v>5</v>
      </c>
      <c r="D33" s="33">
        <v>788400</v>
      </c>
      <c r="E33">
        <f t="shared" si="1"/>
        <v>19336</v>
      </c>
      <c r="F33">
        <v>1296</v>
      </c>
      <c r="G33">
        <v>1164</v>
      </c>
      <c r="H33">
        <v>1473</v>
      </c>
      <c r="I33">
        <v>1452</v>
      </c>
      <c r="J33">
        <v>1569</v>
      </c>
      <c r="K33">
        <v>1610</v>
      </c>
      <c r="L33">
        <v>2095</v>
      </c>
      <c r="M33">
        <v>2116</v>
      </c>
      <c r="N33">
        <v>1758</v>
      </c>
      <c r="O33">
        <v>1598</v>
      </c>
      <c r="P33">
        <v>1651</v>
      </c>
      <c r="Q33">
        <v>1553</v>
      </c>
      <c r="R33">
        <v>1</v>
      </c>
    </row>
    <row r="34" spans="1:18">
      <c r="A34" t="s">
        <v>267</v>
      </c>
      <c r="B34" t="s">
        <v>332</v>
      </c>
      <c r="C34" t="s">
        <v>269</v>
      </c>
      <c r="D34" s="33">
        <v>506400</v>
      </c>
      <c r="E34">
        <f t="shared" si="1"/>
        <v>13038</v>
      </c>
      <c r="F34">
        <v>839</v>
      </c>
      <c r="G34">
        <v>734</v>
      </c>
      <c r="H34">
        <v>951</v>
      </c>
      <c r="I34">
        <v>988</v>
      </c>
      <c r="J34">
        <v>1034</v>
      </c>
      <c r="K34">
        <v>1163</v>
      </c>
      <c r="L34">
        <v>1556</v>
      </c>
      <c r="M34">
        <v>1500</v>
      </c>
      <c r="N34">
        <v>1146</v>
      </c>
      <c r="O34">
        <v>1029</v>
      </c>
      <c r="P34">
        <v>1074</v>
      </c>
      <c r="Q34">
        <v>1024</v>
      </c>
    </row>
    <row r="35" spans="1:18">
      <c r="A35" t="s">
        <v>268</v>
      </c>
      <c r="B35" t="s">
        <v>333</v>
      </c>
      <c r="C35" t="s">
        <v>270</v>
      </c>
      <c r="D35" s="33">
        <v>282000</v>
      </c>
      <c r="E35">
        <f t="shared" ref="E35:E77" si="2">SUM(F35:R35)</f>
        <v>6298</v>
      </c>
      <c r="F35">
        <v>457</v>
      </c>
      <c r="G35">
        <v>430</v>
      </c>
      <c r="H35">
        <v>522</v>
      </c>
      <c r="I35">
        <v>464</v>
      </c>
      <c r="J35">
        <v>535</v>
      </c>
      <c r="K35">
        <v>447</v>
      </c>
      <c r="L35">
        <v>539</v>
      </c>
      <c r="M35">
        <v>616</v>
      </c>
      <c r="N35">
        <v>612</v>
      </c>
      <c r="O35">
        <v>569</v>
      </c>
      <c r="P35">
        <v>577</v>
      </c>
      <c r="Q35">
        <v>529</v>
      </c>
      <c r="R35">
        <v>1</v>
      </c>
    </row>
    <row r="36" spans="1:18">
      <c r="A36" t="s">
        <v>49</v>
      </c>
      <c r="B36" t="s">
        <v>304</v>
      </c>
      <c r="C36" t="s">
        <v>11</v>
      </c>
      <c r="D36" s="33">
        <v>1000400</v>
      </c>
      <c r="E36">
        <f t="shared" si="2"/>
        <v>24438</v>
      </c>
      <c r="F36">
        <v>1982</v>
      </c>
      <c r="G36">
        <v>1855</v>
      </c>
      <c r="H36">
        <v>2088</v>
      </c>
      <c r="I36">
        <v>2049</v>
      </c>
      <c r="J36">
        <v>2239</v>
      </c>
      <c r="K36">
        <v>2095</v>
      </c>
      <c r="L36">
        <v>2200</v>
      </c>
      <c r="M36">
        <v>2236</v>
      </c>
      <c r="N36">
        <v>1934</v>
      </c>
      <c r="O36">
        <v>1803</v>
      </c>
      <c r="P36">
        <v>1955</v>
      </c>
      <c r="Q36">
        <v>2002</v>
      </c>
    </row>
    <row r="37" spans="1:18">
      <c r="A37" t="s">
        <v>47</v>
      </c>
      <c r="B37" t="s">
        <v>305</v>
      </c>
      <c r="C37" t="s">
        <v>9</v>
      </c>
      <c r="D37" s="33">
        <v>959900</v>
      </c>
      <c r="E37">
        <f t="shared" si="2"/>
        <v>21535</v>
      </c>
      <c r="F37">
        <v>1781</v>
      </c>
      <c r="G37">
        <v>1670</v>
      </c>
      <c r="H37">
        <v>1899</v>
      </c>
      <c r="I37">
        <v>1816</v>
      </c>
      <c r="J37">
        <v>1787</v>
      </c>
      <c r="K37">
        <v>1679</v>
      </c>
      <c r="L37">
        <v>1894</v>
      </c>
      <c r="M37">
        <v>1889</v>
      </c>
      <c r="N37">
        <v>1757</v>
      </c>
      <c r="O37">
        <v>1773</v>
      </c>
      <c r="P37">
        <v>1753</v>
      </c>
      <c r="Q37">
        <v>1836</v>
      </c>
      <c r="R37">
        <v>1</v>
      </c>
    </row>
    <row r="38" spans="1:18">
      <c r="A38" t="s">
        <v>73</v>
      </c>
      <c r="B38" t="s">
        <v>306</v>
      </c>
      <c r="C38" t="s">
        <v>35</v>
      </c>
      <c r="D38" s="33">
        <v>657900</v>
      </c>
      <c r="E38">
        <f t="shared" si="2"/>
        <v>16484</v>
      </c>
      <c r="F38">
        <v>1362</v>
      </c>
      <c r="G38">
        <v>1247</v>
      </c>
      <c r="H38">
        <v>1645</v>
      </c>
      <c r="I38">
        <v>1427</v>
      </c>
      <c r="J38">
        <v>1190</v>
      </c>
      <c r="K38">
        <v>1085</v>
      </c>
      <c r="L38">
        <v>1481</v>
      </c>
      <c r="M38">
        <v>1643</v>
      </c>
      <c r="N38">
        <v>1351</v>
      </c>
      <c r="O38">
        <v>1374</v>
      </c>
      <c r="P38">
        <v>1328</v>
      </c>
      <c r="Q38">
        <v>1350</v>
      </c>
      <c r="R38">
        <v>1</v>
      </c>
    </row>
    <row r="39" spans="1:18">
      <c r="A39" t="s">
        <v>71</v>
      </c>
      <c r="B39" t="s">
        <v>307</v>
      </c>
      <c r="C39" t="s">
        <v>31</v>
      </c>
      <c r="D39" s="33">
        <v>801900</v>
      </c>
      <c r="E39">
        <f t="shared" si="2"/>
        <v>20674</v>
      </c>
      <c r="F39">
        <v>1783</v>
      </c>
      <c r="G39">
        <v>1655</v>
      </c>
      <c r="H39">
        <v>1867</v>
      </c>
      <c r="I39">
        <v>1625</v>
      </c>
      <c r="J39">
        <v>1478</v>
      </c>
      <c r="K39">
        <v>1414</v>
      </c>
      <c r="L39">
        <v>1801</v>
      </c>
      <c r="M39">
        <v>1989</v>
      </c>
      <c r="N39">
        <v>1904</v>
      </c>
      <c r="O39">
        <v>1780</v>
      </c>
      <c r="P39">
        <v>1632</v>
      </c>
      <c r="Q39">
        <v>1746</v>
      </c>
    </row>
    <row r="40" spans="1:18">
      <c r="A40" t="s">
        <v>69</v>
      </c>
      <c r="B40" t="s">
        <v>308</v>
      </c>
      <c r="C40" t="s">
        <v>29</v>
      </c>
      <c r="D40" s="33">
        <v>813600</v>
      </c>
      <c r="E40">
        <f t="shared" si="2"/>
        <v>19581</v>
      </c>
      <c r="F40">
        <v>1564</v>
      </c>
      <c r="G40">
        <v>1429</v>
      </c>
      <c r="H40">
        <v>1551</v>
      </c>
      <c r="I40">
        <v>1429</v>
      </c>
      <c r="J40">
        <v>1470</v>
      </c>
      <c r="K40">
        <v>1325</v>
      </c>
      <c r="L40">
        <v>1669</v>
      </c>
      <c r="M40">
        <v>1930</v>
      </c>
      <c r="N40">
        <v>1967</v>
      </c>
      <c r="O40">
        <v>1873</v>
      </c>
      <c r="P40">
        <v>1681</v>
      </c>
      <c r="Q40">
        <v>1693</v>
      </c>
    </row>
    <row r="41" spans="1:18">
      <c r="A41" t="s">
        <v>159</v>
      </c>
      <c r="B41" t="s">
        <v>309</v>
      </c>
      <c r="C41" t="s">
        <v>115</v>
      </c>
      <c r="D41" s="33">
        <v>479600</v>
      </c>
      <c r="E41">
        <f t="shared" si="2"/>
        <v>9039</v>
      </c>
      <c r="F41">
        <v>802</v>
      </c>
      <c r="G41">
        <v>765</v>
      </c>
      <c r="H41">
        <v>823</v>
      </c>
      <c r="I41">
        <v>711</v>
      </c>
      <c r="J41">
        <v>687</v>
      </c>
      <c r="K41">
        <v>661</v>
      </c>
      <c r="L41">
        <v>729</v>
      </c>
      <c r="M41">
        <v>804</v>
      </c>
      <c r="N41">
        <v>760</v>
      </c>
      <c r="O41">
        <v>777</v>
      </c>
      <c r="P41">
        <v>770</v>
      </c>
      <c r="Q41">
        <v>750</v>
      </c>
    </row>
    <row r="42" spans="1:18">
      <c r="A42" t="s">
        <v>161</v>
      </c>
      <c r="B42" t="s">
        <v>310</v>
      </c>
      <c r="C42" t="s">
        <v>117</v>
      </c>
      <c r="D42" s="33">
        <v>774600</v>
      </c>
      <c r="E42">
        <f t="shared" si="2"/>
        <v>16633</v>
      </c>
      <c r="F42">
        <v>1504</v>
      </c>
      <c r="G42">
        <v>1367</v>
      </c>
      <c r="H42">
        <v>1590</v>
      </c>
      <c r="I42">
        <v>1389</v>
      </c>
      <c r="J42">
        <v>1307</v>
      </c>
      <c r="K42">
        <v>1135</v>
      </c>
      <c r="L42">
        <v>1307</v>
      </c>
      <c r="M42">
        <v>1453</v>
      </c>
      <c r="N42">
        <v>1346</v>
      </c>
      <c r="O42">
        <v>1471</v>
      </c>
      <c r="P42">
        <v>1314</v>
      </c>
      <c r="Q42">
        <v>1450</v>
      </c>
    </row>
    <row r="43" spans="1:18">
      <c r="A43" t="s">
        <v>163</v>
      </c>
      <c r="B43" t="s">
        <v>311</v>
      </c>
      <c r="C43" t="s">
        <v>119</v>
      </c>
      <c r="D43" s="33">
        <v>1283900</v>
      </c>
      <c r="E43">
        <f t="shared" si="2"/>
        <v>25400</v>
      </c>
      <c r="F43">
        <v>2208</v>
      </c>
      <c r="G43">
        <v>2141</v>
      </c>
      <c r="H43">
        <v>2391</v>
      </c>
      <c r="I43">
        <v>2006</v>
      </c>
      <c r="J43">
        <v>1918</v>
      </c>
      <c r="K43">
        <v>1681</v>
      </c>
      <c r="L43">
        <v>1947</v>
      </c>
      <c r="M43">
        <v>2283</v>
      </c>
      <c r="N43">
        <v>2298</v>
      </c>
      <c r="O43">
        <v>2145</v>
      </c>
      <c r="P43">
        <v>2123</v>
      </c>
      <c r="Q43">
        <v>2258</v>
      </c>
      <c r="R43">
        <v>1</v>
      </c>
    </row>
    <row r="44" spans="1:18">
      <c r="A44" t="s">
        <v>165</v>
      </c>
      <c r="B44" t="s">
        <v>312</v>
      </c>
      <c r="C44" t="s">
        <v>121</v>
      </c>
      <c r="D44" s="33">
        <v>1700800</v>
      </c>
      <c r="E44">
        <f t="shared" si="2"/>
        <v>33344</v>
      </c>
      <c r="F44">
        <v>2973</v>
      </c>
      <c r="G44">
        <v>2894</v>
      </c>
      <c r="H44">
        <v>3037</v>
      </c>
      <c r="I44">
        <v>2556</v>
      </c>
      <c r="J44">
        <v>2533</v>
      </c>
      <c r="K44">
        <v>2282</v>
      </c>
      <c r="L44">
        <v>2615</v>
      </c>
      <c r="M44">
        <v>2912</v>
      </c>
      <c r="N44">
        <v>2835</v>
      </c>
      <c r="O44">
        <v>2903</v>
      </c>
      <c r="P44">
        <v>2709</v>
      </c>
      <c r="Q44">
        <v>3094</v>
      </c>
      <c r="R44">
        <v>1</v>
      </c>
    </row>
    <row r="45" spans="1:18">
      <c r="A45" t="s">
        <v>167</v>
      </c>
      <c r="B45" t="s">
        <v>313</v>
      </c>
      <c r="C45" t="s">
        <v>123</v>
      </c>
      <c r="D45" s="33">
        <v>1101800</v>
      </c>
      <c r="E45">
        <f t="shared" si="2"/>
        <v>21491</v>
      </c>
      <c r="F45">
        <v>1953</v>
      </c>
      <c r="G45">
        <v>1836</v>
      </c>
      <c r="H45">
        <v>1920</v>
      </c>
      <c r="I45">
        <v>1567</v>
      </c>
      <c r="J45">
        <v>1597</v>
      </c>
      <c r="K45">
        <v>1407</v>
      </c>
      <c r="L45">
        <v>1696</v>
      </c>
      <c r="M45">
        <v>1917</v>
      </c>
      <c r="N45">
        <v>1750</v>
      </c>
      <c r="O45">
        <v>1846</v>
      </c>
      <c r="P45">
        <v>1967</v>
      </c>
      <c r="Q45">
        <v>2035</v>
      </c>
    </row>
    <row r="46" spans="1:18">
      <c r="A46" t="s">
        <v>271</v>
      </c>
      <c r="B46" t="s">
        <v>334</v>
      </c>
      <c r="C46" t="s">
        <v>276</v>
      </c>
      <c r="D46" s="33">
        <v>939200</v>
      </c>
      <c r="E46">
        <f t="shared" si="2"/>
        <v>18151</v>
      </c>
      <c r="F46">
        <v>1671</v>
      </c>
      <c r="G46">
        <v>1558</v>
      </c>
      <c r="H46">
        <v>1629</v>
      </c>
      <c r="I46">
        <v>1326</v>
      </c>
      <c r="J46">
        <v>1343</v>
      </c>
      <c r="K46">
        <v>1184</v>
      </c>
      <c r="L46">
        <v>1436</v>
      </c>
      <c r="M46">
        <v>1607</v>
      </c>
      <c r="N46">
        <v>1472</v>
      </c>
      <c r="O46">
        <v>1574</v>
      </c>
      <c r="P46">
        <v>1660</v>
      </c>
      <c r="Q46">
        <v>1691</v>
      </c>
    </row>
    <row r="47" spans="1:18">
      <c r="A47" t="s">
        <v>272</v>
      </c>
      <c r="B47" t="s">
        <v>335</v>
      </c>
      <c r="C47" t="s">
        <v>275</v>
      </c>
      <c r="D47" s="33">
        <v>162600</v>
      </c>
      <c r="E47">
        <f t="shared" si="2"/>
        <v>3340</v>
      </c>
      <c r="F47">
        <v>282</v>
      </c>
      <c r="G47">
        <v>278</v>
      </c>
      <c r="H47">
        <v>291</v>
      </c>
      <c r="I47">
        <v>241</v>
      </c>
      <c r="J47">
        <v>254</v>
      </c>
      <c r="K47">
        <v>223</v>
      </c>
      <c r="L47">
        <v>260</v>
      </c>
      <c r="M47">
        <v>310</v>
      </c>
      <c r="N47">
        <v>278</v>
      </c>
      <c r="O47">
        <v>272</v>
      </c>
      <c r="P47">
        <v>307</v>
      </c>
      <c r="Q47">
        <v>344</v>
      </c>
    </row>
    <row r="48" spans="1:18">
      <c r="A48" t="s">
        <v>157</v>
      </c>
      <c r="B48" t="s">
        <v>314</v>
      </c>
      <c r="C48" t="s">
        <v>113</v>
      </c>
      <c r="D48" s="33">
        <v>807000</v>
      </c>
      <c r="E48">
        <f t="shared" si="2"/>
        <v>15873</v>
      </c>
      <c r="F48">
        <v>1488</v>
      </c>
      <c r="G48">
        <v>1451</v>
      </c>
      <c r="H48">
        <v>1474</v>
      </c>
      <c r="I48">
        <v>1166</v>
      </c>
      <c r="J48">
        <v>1086</v>
      </c>
      <c r="K48">
        <v>1104</v>
      </c>
      <c r="L48">
        <v>1413</v>
      </c>
      <c r="M48">
        <v>1475</v>
      </c>
      <c r="N48">
        <v>1191</v>
      </c>
      <c r="O48">
        <v>1308</v>
      </c>
      <c r="P48">
        <v>1287</v>
      </c>
      <c r="Q48">
        <v>1428</v>
      </c>
      <c r="R48">
        <v>2</v>
      </c>
    </row>
    <row r="49" spans="1:18">
      <c r="A49" t="s">
        <v>169</v>
      </c>
      <c r="B49" t="s">
        <v>315</v>
      </c>
      <c r="C49" t="s">
        <v>125</v>
      </c>
      <c r="D49" s="33">
        <v>746000</v>
      </c>
      <c r="E49">
        <f t="shared" si="2"/>
        <v>17491</v>
      </c>
      <c r="F49">
        <v>1621</v>
      </c>
      <c r="G49">
        <v>1522</v>
      </c>
      <c r="H49">
        <v>1641</v>
      </c>
      <c r="I49">
        <v>1309</v>
      </c>
      <c r="J49">
        <v>1266</v>
      </c>
      <c r="K49">
        <v>1132</v>
      </c>
      <c r="L49">
        <v>1510</v>
      </c>
      <c r="M49">
        <v>1636</v>
      </c>
      <c r="N49">
        <v>1443</v>
      </c>
      <c r="O49">
        <v>1402</v>
      </c>
      <c r="P49">
        <v>1425</v>
      </c>
      <c r="Q49">
        <v>1582</v>
      </c>
      <c r="R49">
        <v>2</v>
      </c>
    </row>
    <row r="50" spans="1:18">
      <c r="A50" t="s">
        <v>171</v>
      </c>
      <c r="B50" t="s">
        <v>316</v>
      </c>
      <c r="C50" t="s">
        <v>127</v>
      </c>
      <c r="D50" s="33">
        <v>777200</v>
      </c>
      <c r="E50">
        <f t="shared" si="2"/>
        <v>16011</v>
      </c>
      <c r="F50">
        <v>1670</v>
      </c>
      <c r="G50">
        <v>1403</v>
      </c>
      <c r="H50">
        <v>1544</v>
      </c>
      <c r="I50">
        <v>1200</v>
      </c>
      <c r="J50">
        <v>1081</v>
      </c>
      <c r="K50">
        <v>1093</v>
      </c>
      <c r="L50">
        <v>1306</v>
      </c>
      <c r="M50">
        <v>1340</v>
      </c>
      <c r="N50">
        <v>1239</v>
      </c>
      <c r="O50">
        <v>1327</v>
      </c>
      <c r="P50">
        <v>1325</v>
      </c>
      <c r="Q50">
        <v>1482</v>
      </c>
      <c r="R50">
        <v>1</v>
      </c>
    </row>
    <row r="51" spans="1:18">
      <c r="A51" t="s">
        <v>173</v>
      </c>
      <c r="B51" t="s">
        <v>317</v>
      </c>
      <c r="C51" t="s">
        <v>129</v>
      </c>
      <c r="D51" s="33">
        <v>1151400</v>
      </c>
      <c r="E51">
        <f t="shared" si="2"/>
        <v>22535</v>
      </c>
      <c r="F51">
        <v>2106</v>
      </c>
      <c r="G51">
        <v>1965</v>
      </c>
      <c r="H51">
        <v>1990</v>
      </c>
      <c r="I51">
        <v>1752</v>
      </c>
      <c r="J51">
        <v>1774</v>
      </c>
      <c r="K51">
        <v>1752</v>
      </c>
      <c r="L51">
        <v>1940</v>
      </c>
      <c r="M51">
        <v>1932</v>
      </c>
      <c r="N51">
        <v>1736</v>
      </c>
      <c r="O51">
        <v>1794</v>
      </c>
      <c r="P51">
        <v>1742</v>
      </c>
      <c r="Q51">
        <v>2051</v>
      </c>
      <c r="R51">
        <v>1</v>
      </c>
    </row>
    <row r="52" spans="1:18">
      <c r="A52" t="s">
        <v>175</v>
      </c>
      <c r="B52" t="s">
        <v>318</v>
      </c>
      <c r="C52" t="s">
        <v>131</v>
      </c>
      <c r="D52" s="33">
        <v>726100</v>
      </c>
      <c r="E52">
        <f t="shared" si="2"/>
        <v>13998</v>
      </c>
      <c r="F52">
        <v>1531</v>
      </c>
      <c r="G52">
        <v>1301</v>
      </c>
      <c r="H52">
        <v>1180</v>
      </c>
      <c r="I52">
        <v>988</v>
      </c>
      <c r="J52">
        <v>966</v>
      </c>
      <c r="K52">
        <v>875</v>
      </c>
      <c r="L52">
        <v>995</v>
      </c>
      <c r="M52">
        <v>1146</v>
      </c>
      <c r="N52">
        <v>1095</v>
      </c>
      <c r="O52">
        <v>1231</v>
      </c>
      <c r="P52">
        <v>1242</v>
      </c>
      <c r="Q52">
        <v>1448</v>
      </c>
    </row>
    <row r="53" spans="1:18">
      <c r="A53" t="s">
        <v>177</v>
      </c>
      <c r="B53" t="s">
        <v>319</v>
      </c>
      <c r="C53" t="s">
        <v>133</v>
      </c>
      <c r="D53" s="33">
        <v>1959600</v>
      </c>
      <c r="E53">
        <f t="shared" si="2"/>
        <v>40783</v>
      </c>
      <c r="F53">
        <v>3707</v>
      </c>
      <c r="G53">
        <v>3610</v>
      </c>
      <c r="H53">
        <v>3567</v>
      </c>
      <c r="I53">
        <v>2951</v>
      </c>
      <c r="J53">
        <v>2804</v>
      </c>
      <c r="K53">
        <v>2642</v>
      </c>
      <c r="L53">
        <v>3364</v>
      </c>
      <c r="M53">
        <v>3538</v>
      </c>
      <c r="N53">
        <v>3452</v>
      </c>
      <c r="O53">
        <v>3521</v>
      </c>
      <c r="P53">
        <v>3617</v>
      </c>
      <c r="Q53">
        <v>4005</v>
      </c>
      <c r="R53">
        <v>5</v>
      </c>
    </row>
    <row r="54" spans="1:18">
      <c r="A54" t="s">
        <v>185</v>
      </c>
      <c r="B54" t="s">
        <v>320</v>
      </c>
      <c r="C54" t="s">
        <v>141</v>
      </c>
      <c r="D54" s="33">
        <v>936000</v>
      </c>
      <c r="E54">
        <f t="shared" si="2"/>
        <v>19576</v>
      </c>
      <c r="F54">
        <v>1779</v>
      </c>
      <c r="G54">
        <v>1632</v>
      </c>
      <c r="H54">
        <v>1577</v>
      </c>
      <c r="I54">
        <v>1432</v>
      </c>
      <c r="J54">
        <v>1477</v>
      </c>
      <c r="K54">
        <v>1438</v>
      </c>
      <c r="L54">
        <v>1566</v>
      </c>
      <c r="M54">
        <v>1823</v>
      </c>
      <c r="N54">
        <v>1589</v>
      </c>
      <c r="O54">
        <v>1657</v>
      </c>
      <c r="P54">
        <v>1701</v>
      </c>
      <c r="Q54">
        <v>1905</v>
      </c>
    </row>
    <row r="55" spans="1:18">
      <c r="A55" t="s">
        <v>179</v>
      </c>
      <c r="B55" t="s">
        <v>321</v>
      </c>
      <c r="C55" t="s">
        <v>135</v>
      </c>
      <c r="D55" s="33">
        <v>701700</v>
      </c>
      <c r="E55">
        <f t="shared" si="2"/>
        <v>14685</v>
      </c>
      <c r="F55">
        <v>1414</v>
      </c>
      <c r="G55">
        <v>1302</v>
      </c>
      <c r="H55">
        <v>1412</v>
      </c>
      <c r="I55">
        <v>1190</v>
      </c>
      <c r="J55">
        <v>1017</v>
      </c>
      <c r="K55">
        <v>963</v>
      </c>
      <c r="L55">
        <v>1206</v>
      </c>
      <c r="M55">
        <v>1231</v>
      </c>
      <c r="N55">
        <v>1153</v>
      </c>
      <c r="O55">
        <v>1175</v>
      </c>
      <c r="P55">
        <v>1219</v>
      </c>
      <c r="Q55">
        <v>1403</v>
      </c>
    </row>
    <row r="56" spans="1:18">
      <c r="A56" t="s">
        <v>183</v>
      </c>
      <c r="B56" t="s">
        <v>322</v>
      </c>
      <c r="C56" t="s">
        <v>139</v>
      </c>
      <c r="D56" s="33">
        <v>1342800</v>
      </c>
      <c r="E56">
        <f t="shared" si="2"/>
        <v>24769</v>
      </c>
      <c r="F56">
        <v>2368</v>
      </c>
      <c r="G56">
        <v>2042</v>
      </c>
      <c r="H56">
        <v>2017</v>
      </c>
      <c r="I56">
        <v>1804</v>
      </c>
      <c r="J56">
        <v>1870</v>
      </c>
      <c r="K56">
        <v>1706</v>
      </c>
      <c r="L56">
        <v>2162</v>
      </c>
      <c r="M56">
        <v>2028</v>
      </c>
      <c r="N56">
        <v>1942</v>
      </c>
      <c r="O56">
        <v>2108</v>
      </c>
      <c r="P56">
        <v>2286</v>
      </c>
      <c r="Q56">
        <v>2436</v>
      </c>
    </row>
    <row r="57" spans="1:18">
      <c r="A57" t="s">
        <v>187</v>
      </c>
      <c r="B57" t="s">
        <v>336</v>
      </c>
      <c r="C57" t="s">
        <v>143</v>
      </c>
      <c r="D57" s="33">
        <v>635700</v>
      </c>
      <c r="E57">
        <f t="shared" si="2"/>
        <v>11052</v>
      </c>
      <c r="F57">
        <v>1172</v>
      </c>
      <c r="G57">
        <v>969</v>
      </c>
      <c r="H57">
        <v>871</v>
      </c>
      <c r="I57">
        <v>743</v>
      </c>
      <c r="J57">
        <v>871</v>
      </c>
      <c r="K57">
        <v>833</v>
      </c>
      <c r="L57">
        <v>917</v>
      </c>
      <c r="M57">
        <v>880</v>
      </c>
      <c r="N57">
        <v>799</v>
      </c>
      <c r="O57">
        <v>901</v>
      </c>
      <c r="P57">
        <v>952</v>
      </c>
      <c r="Q57">
        <v>1143</v>
      </c>
      <c r="R57">
        <v>1</v>
      </c>
    </row>
    <row r="58" spans="1:18">
      <c r="A58" t="s">
        <v>189</v>
      </c>
      <c r="B58" t="s">
        <v>323</v>
      </c>
      <c r="C58" t="s">
        <v>145</v>
      </c>
      <c r="D58" s="33">
        <v>1475500</v>
      </c>
      <c r="E58">
        <f t="shared" si="2"/>
        <v>23566</v>
      </c>
      <c r="F58">
        <v>2353</v>
      </c>
      <c r="G58">
        <v>1928</v>
      </c>
      <c r="H58">
        <v>1923</v>
      </c>
      <c r="I58">
        <v>1700</v>
      </c>
      <c r="J58">
        <v>1798</v>
      </c>
      <c r="K58">
        <v>1769</v>
      </c>
      <c r="L58">
        <v>2115</v>
      </c>
      <c r="M58">
        <v>2042</v>
      </c>
      <c r="N58">
        <v>1763</v>
      </c>
      <c r="O58">
        <v>1973</v>
      </c>
      <c r="P58">
        <v>2033</v>
      </c>
      <c r="Q58">
        <v>2168</v>
      </c>
      <c r="R58">
        <v>1</v>
      </c>
    </row>
    <row r="59" spans="1:18">
      <c r="A59" t="s">
        <v>191</v>
      </c>
      <c r="B59" t="s">
        <v>324</v>
      </c>
      <c r="C59" t="s">
        <v>147</v>
      </c>
      <c r="D59" s="33">
        <v>560900</v>
      </c>
      <c r="E59">
        <f t="shared" si="2"/>
        <v>8987</v>
      </c>
      <c r="F59">
        <v>808</v>
      </c>
      <c r="G59">
        <v>730</v>
      </c>
      <c r="H59">
        <v>755</v>
      </c>
      <c r="I59">
        <v>700</v>
      </c>
      <c r="J59">
        <v>768</v>
      </c>
      <c r="K59">
        <v>674</v>
      </c>
      <c r="L59">
        <v>764</v>
      </c>
      <c r="M59">
        <v>719</v>
      </c>
      <c r="N59">
        <v>749</v>
      </c>
      <c r="O59">
        <v>706</v>
      </c>
      <c r="P59">
        <v>826</v>
      </c>
      <c r="Q59">
        <v>788</v>
      </c>
    </row>
    <row r="60" spans="1:18">
      <c r="A60" t="s">
        <v>39</v>
      </c>
      <c r="B60" t="s">
        <v>325</v>
      </c>
      <c r="C60" t="s">
        <v>3</v>
      </c>
      <c r="D60" s="33">
        <v>1982200</v>
      </c>
      <c r="E60">
        <f t="shared" si="2"/>
        <v>40594</v>
      </c>
      <c r="F60">
        <v>3196</v>
      </c>
      <c r="G60">
        <v>2959</v>
      </c>
      <c r="H60">
        <v>3629</v>
      </c>
      <c r="I60">
        <v>3601</v>
      </c>
      <c r="J60">
        <v>3468</v>
      </c>
      <c r="K60">
        <v>3283</v>
      </c>
      <c r="L60">
        <v>4017</v>
      </c>
      <c r="M60">
        <v>4319</v>
      </c>
      <c r="N60">
        <v>3332</v>
      </c>
      <c r="O60">
        <v>2996</v>
      </c>
      <c r="P60">
        <v>2884</v>
      </c>
      <c r="Q60">
        <v>2903</v>
      </c>
      <c r="R60">
        <v>7</v>
      </c>
    </row>
    <row r="61" spans="1:18">
      <c r="B61" t="s">
        <v>370</v>
      </c>
      <c r="C61" t="s">
        <v>343</v>
      </c>
      <c r="D61" s="33">
        <v>1871400</v>
      </c>
      <c r="E61">
        <f t="shared" si="2"/>
        <v>42596</v>
      </c>
      <c r="F61">
        <v>3545</v>
      </c>
      <c r="G61">
        <v>2955</v>
      </c>
      <c r="H61">
        <v>3565</v>
      </c>
      <c r="I61">
        <v>2979</v>
      </c>
      <c r="J61">
        <v>3300</v>
      </c>
      <c r="K61">
        <v>3351</v>
      </c>
      <c r="L61">
        <v>4205</v>
      </c>
      <c r="M61">
        <v>4400</v>
      </c>
      <c r="N61">
        <v>3586</v>
      </c>
      <c r="O61">
        <v>3624</v>
      </c>
      <c r="P61">
        <v>3382</v>
      </c>
      <c r="Q61">
        <v>3704</v>
      </c>
    </row>
    <row r="62" spans="1:18">
      <c r="B62" t="s">
        <v>369</v>
      </c>
      <c r="C62" t="s">
        <v>344</v>
      </c>
      <c r="D62" s="33">
        <v>96700</v>
      </c>
      <c r="E62">
        <f t="shared" si="2"/>
        <v>1365</v>
      </c>
      <c r="F62">
        <v>108</v>
      </c>
      <c r="G62">
        <v>119</v>
      </c>
      <c r="H62">
        <v>110</v>
      </c>
      <c r="I62">
        <v>95</v>
      </c>
      <c r="J62">
        <v>105</v>
      </c>
      <c r="K62">
        <v>109</v>
      </c>
      <c r="L62">
        <v>113</v>
      </c>
      <c r="M62">
        <v>139</v>
      </c>
      <c r="N62">
        <v>125</v>
      </c>
      <c r="O62">
        <v>110</v>
      </c>
      <c r="P62">
        <v>106</v>
      </c>
      <c r="Q62">
        <v>126</v>
      </c>
    </row>
    <row r="63" spans="1:18">
      <c r="B63" t="s">
        <v>371</v>
      </c>
      <c r="C63" t="s">
        <v>345</v>
      </c>
      <c r="D63" s="33">
        <v>535900</v>
      </c>
      <c r="E63">
        <f t="shared" si="2"/>
        <v>9691</v>
      </c>
      <c r="F63">
        <v>826</v>
      </c>
      <c r="G63">
        <v>740</v>
      </c>
      <c r="H63">
        <v>929</v>
      </c>
      <c r="I63">
        <v>681</v>
      </c>
      <c r="J63">
        <v>688</v>
      </c>
      <c r="K63">
        <v>647</v>
      </c>
      <c r="L63">
        <v>777</v>
      </c>
      <c r="M63">
        <v>923</v>
      </c>
      <c r="N63">
        <v>839</v>
      </c>
      <c r="O63">
        <v>871</v>
      </c>
      <c r="P63">
        <v>803</v>
      </c>
      <c r="Q63">
        <v>966</v>
      </c>
      <c r="R63">
        <v>1</v>
      </c>
    </row>
    <row r="64" spans="1:18">
      <c r="B64" t="s">
        <v>372</v>
      </c>
      <c r="C64" t="s">
        <v>346</v>
      </c>
      <c r="D64" s="33">
        <v>1456000</v>
      </c>
      <c r="E64">
        <f t="shared" si="2"/>
        <v>25735</v>
      </c>
      <c r="F64">
        <v>2109</v>
      </c>
      <c r="G64">
        <v>2173</v>
      </c>
      <c r="H64">
        <v>2001</v>
      </c>
      <c r="I64">
        <v>1890</v>
      </c>
      <c r="J64">
        <v>1977</v>
      </c>
      <c r="K64">
        <v>1840</v>
      </c>
      <c r="L64">
        <v>2291</v>
      </c>
      <c r="M64">
        <v>2697</v>
      </c>
      <c r="N64">
        <v>2251</v>
      </c>
      <c r="O64">
        <v>2141</v>
      </c>
      <c r="P64">
        <v>2064</v>
      </c>
      <c r="Q64">
        <v>2301</v>
      </c>
    </row>
    <row r="65" spans="2:18">
      <c r="B65" t="s">
        <v>373</v>
      </c>
      <c r="C65" t="s">
        <v>347</v>
      </c>
      <c r="D65" s="33">
        <v>72000</v>
      </c>
      <c r="E65">
        <f t="shared" si="2"/>
        <v>1550</v>
      </c>
      <c r="F65">
        <v>108</v>
      </c>
      <c r="G65">
        <v>114</v>
      </c>
      <c r="H65">
        <v>119</v>
      </c>
      <c r="I65">
        <v>90</v>
      </c>
      <c r="J65">
        <v>118</v>
      </c>
      <c r="K65">
        <v>126</v>
      </c>
      <c r="L65">
        <v>133</v>
      </c>
      <c r="M65">
        <v>178</v>
      </c>
      <c r="N65">
        <v>139</v>
      </c>
      <c r="O65">
        <v>127</v>
      </c>
      <c r="P65">
        <v>124</v>
      </c>
      <c r="Q65">
        <v>174</v>
      </c>
    </row>
    <row r="66" spans="2:18">
      <c r="B66" t="s">
        <v>374</v>
      </c>
      <c r="C66" t="s">
        <v>348</v>
      </c>
      <c r="D66" s="33">
        <v>375000</v>
      </c>
      <c r="E66">
        <f t="shared" si="2"/>
        <v>7703</v>
      </c>
      <c r="F66">
        <v>670</v>
      </c>
      <c r="G66">
        <v>588</v>
      </c>
      <c r="H66">
        <v>620</v>
      </c>
      <c r="I66">
        <v>540</v>
      </c>
      <c r="J66">
        <v>552</v>
      </c>
      <c r="K66">
        <v>562</v>
      </c>
      <c r="L66">
        <v>680</v>
      </c>
      <c r="M66">
        <v>725</v>
      </c>
      <c r="N66">
        <v>613</v>
      </c>
      <c r="O66">
        <v>622</v>
      </c>
      <c r="P66">
        <v>674</v>
      </c>
      <c r="Q66">
        <v>854</v>
      </c>
      <c r="R66">
        <v>3</v>
      </c>
    </row>
    <row r="67" spans="2:18">
      <c r="B67" t="s">
        <v>375</v>
      </c>
      <c r="C67" t="s">
        <v>349</v>
      </c>
      <c r="D67" s="33">
        <v>93400</v>
      </c>
      <c r="E67">
        <f t="shared" si="2"/>
        <v>1486</v>
      </c>
      <c r="F67">
        <v>251</v>
      </c>
      <c r="G67">
        <v>135</v>
      </c>
      <c r="H67">
        <v>98</v>
      </c>
      <c r="I67">
        <v>91</v>
      </c>
      <c r="J67">
        <v>95</v>
      </c>
      <c r="K67">
        <v>103</v>
      </c>
      <c r="L67">
        <v>98</v>
      </c>
      <c r="M67">
        <v>117</v>
      </c>
      <c r="N67">
        <v>126</v>
      </c>
      <c r="O67">
        <v>121</v>
      </c>
      <c r="P67">
        <v>122</v>
      </c>
      <c r="Q67">
        <v>129</v>
      </c>
    </row>
    <row r="68" spans="2:18">
      <c r="B68" t="s">
        <v>376</v>
      </c>
      <c r="C68" t="s">
        <v>350</v>
      </c>
      <c r="D68" s="33">
        <v>465800</v>
      </c>
      <c r="E68">
        <f t="shared" si="2"/>
        <v>9827</v>
      </c>
      <c r="F68">
        <v>811</v>
      </c>
      <c r="G68">
        <v>813</v>
      </c>
      <c r="H68">
        <v>796</v>
      </c>
      <c r="I68">
        <v>755</v>
      </c>
      <c r="J68">
        <v>841</v>
      </c>
      <c r="K68">
        <v>734</v>
      </c>
      <c r="L68">
        <v>833</v>
      </c>
      <c r="M68">
        <v>931</v>
      </c>
      <c r="N68">
        <v>879</v>
      </c>
      <c r="O68">
        <v>860</v>
      </c>
      <c r="P68">
        <v>794</v>
      </c>
      <c r="Q68">
        <v>780</v>
      </c>
    </row>
    <row r="69" spans="2:18">
      <c r="B69" t="s">
        <v>377</v>
      </c>
      <c r="C69" t="s">
        <v>351</v>
      </c>
      <c r="D69" s="33">
        <v>135700</v>
      </c>
      <c r="E69">
        <f t="shared" si="2"/>
        <v>2624</v>
      </c>
      <c r="F69">
        <v>228</v>
      </c>
      <c r="G69">
        <v>224</v>
      </c>
      <c r="H69">
        <v>216</v>
      </c>
      <c r="I69">
        <v>211</v>
      </c>
      <c r="J69">
        <v>204</v>
      </c>
      <c r="K69">
        <v>230</v>
      </c>
      <c r="L69">
        <v>205</v>
      </c>
      <c r="M69">
        <v>225</v>
      </c>
      <c r="N69">
        <v>242</v>
      </c>
      <c r="O69">
        <v>231</v>
      </c>
      <c r="P69">
        <v>205</v>
      </c>
      <c r="Q69">
        <v>203</v>
      </c>
    </row>
    <row r="70" spans="2:18">
      <c r="B70" t="s">
        <v>378</v>
      </c>
      <c r="C70" t="s">
        <v>352</v>
      </c>
      <c r="D70" s="33">
        <v>87400</v>
      </c>
      <c r="E70">
        <f t="shared" si="2"/>
        <v>1221</v>
      </c>
      <c r="F70">
        <v>113</v>
      </c>
      <c r="G70">
        <v>94</v>
      </c>
      <c r="H70">
        <v>107</v>
      </c>
      <c r="I70">
        <v>99</v>
      </c>
      <c r="J70">
        <v>95</v>
      </c>
      <c r="K70">
        <v>86</v>
      </c>
      <c r="L70">
        <v>106</v>
      </c>
      <c r="M70">
        <v>106</v>
      </c>
      <c r="N70">
        <v>120</v>
      </c>
      <c r="O70">
        <v>99</v>
      </c>
      <c r="P70">
        <v>82</v>
      </c>
      <c r="Q70">
        <v>114</v>
      </c>
    </row>
    <row r="71" spans="2:18">
      <c r="B71" t="s">
        <v>379</v>
      </c>
      <c r="C71" t="s">
        <v>353</v>
      </c>
      <c r="D71" s="33">
        <v>67200</v>
      </c>
      <c r="E71">
        <f t="shared" si="2"/>
        <v>1869</v>
      </c>
      <c r="F71">
        <v>171</v>
      </c>
      <c r="G71">
        <v>132</v>
      </c>
      <c r="H71">
        <v>151</v>
      </c>
      <c r="I71">
        <v>143</v>
      </c>
      <c r="J71">
        <v>150</v>
      </c>
      <c r="K71">
        <v>160</v>
      </c>
      <c r="L71">
        <v>165</v>
      </c>
      <c r="M71">
        <v>175</v>
      </c>
      <c r="N71">
        <v>157</v>
      </c>
      <c r="O71">
        <v>184</v>
      </c>
      <c r="P71">
        <v>140</v>
      </c>
      <c r="Q71">
        <v>140</v>
      </c>
      <c r="R71">
        <v>1</v>
      </c>
    </row>
    <row r="72" spans="2:18">
      <c r="B72" t="s">
        <v>380</v>
      </c>
      <c r="C72" t="s">
        <v>354</v>
      </c>
      <c r="D72" s="33">
        <v>51400</v>
      </c>
      <c r="E72">
        <f t="shared" si="2"/>
        <v>1134</v>
      </c>
      <c r="F72">
        <v>91</v>
      </c>
      <c r="G72">
        <v>91</v>
      </c>
      <c r="H72">
        <v>76</v>
      </c>
      <c r="I72">
        <v>100</v>
      </c>
      <c r="J72">
        <v>71</v>
      </c>
      <c r="K72">
        <v>90</v>
      </c>
      <c r="L72">
        <v>103</v>
      </c>
      <c r="M72">
        <v>122</v>
      </c>
      <c r="N72">
        <v>103</v>
      </c>
      <c r="O72">
        <v>105</v>
      </c>
      <c r="P72">
        <v>87</v>
      </c>
      <c r="Q72">
        <v>95</v>
      </c>
    </row>
    <row r="73" spans="2:18">
      <c r="B73" t="s">
        <v>428</v>
      </c>
      <c r="C73" t="s">
        <v>395</v>
      </c>
      <c r="D73" s="33">
        <v>46100</v>
      </c>
    </row>
    <row r="74" spans="2:18">
      <c r="B74" t="s">
        <v>381</v>
      </c>
      <c r="C74" t="s">
        <v>355</v>
      </c>
      <c r="D74" s="33">
        <v>56000</v>
      </c>
      <c r="E74">
        <f t="shared" si="2"/>
        <v>1120</v>
      </c>
      <c r="F74">
        <v>117</v>
      </c>
      <c r="G74">
        <v>86</v>
      </c>
      <c r="H74">
        <v>112</v>
      </c>
      <c r="I74">
        <v>89</v>
      </c>
      <c r="J74">
        <v>66</v>
      </c>
      <c r="K74">
        <v>93</v>
      </c>
      <c r="L74">
        <v>111</v>
      </c>
      <c r="M74">
        <v>101</v>
      </c>
      <c r="N74">
        <v>91</v>
      </c>
      <c r="O74">
        <v>86</v>
      </c>
      <c r="P74">
        <v>74</v>
      </c>
      <c r="Q74">
        <v>94</v>
      </c>
    </row>
    <row r="75" spans="2:18">
      <c r="B75" t="s">
        <v>429</v>
      </c>
      <c r="C75" t="s">
        <v>396</v>
      </c>
      <c r="D75" s="33">
        <v>50100</v>
      </c>
    </row>
    <row r="76" spans="2:18">
      <c r="B76" t="s">
        <v>382</v>
      </c>
      <c r="C76" t="s">
        <v>356</v>
      </c>
      <c r="D76" s="33">
        <v>483300</v>
      </c>
      <c r="E76">
        <f t="shared" si="2"/>
        <v>8464</v>
      </c>
      <c r="F76">
        <v>722</v>
      </c>
      <c r="G76">
        <v>637</v>
      </c>
      <c r="H76">
        <v>745</v>
      </c>
      <c r="I76">
        <v>598</v>
      </c>
      <c r="J76">
        <v>591</v>
      </c>
      <c r="K76">
        <v>566</v>
      </c>
      <c r="L76">
        <v>852</v>
      </c>
      <c r="M76">
        <v>875</v>
      </c>
      <c r="N76">
        <v>744</v>
      </c>
      <c r="O76">
        <v>724</v>
      </c>
      <c r="P76">
        <v>673</v>
      </c>
      <c r="Q76">
        <v>737</v>
      </c>
    </row>
    <row r="77" spans="2:18">
      <c r="B77" t="s">
        <v>383</v>
      </c>
      <c r="C77" t="s">
        <v>357</v>
      </c>
      <c r="D77" s="33">
        <v>60900</v>
      </c>
      <c r="E77">
        <f t="shared" si="2"/>
        <v>1276</v>
      </c>
      <c r="F77">
        <v>130</v>
      </c>
      <c r="G77">
        <v>110</v>
      </c>
      <c r="H77">
        <v>98</v>
      </c>
      <c r="I77">
        <v>95</v>
      </c>
      <c r="J77">
        <v>94</v>
      </c>
      <c r="K77">
        <v>97</v>
      </c>
      <c r="L77">
        <v>113</v>
      </c>
      <c r="M77">
        <v>100</v>
      </c>
      <c r="N77">
        <v>92</v>
      </c>
      <c r="O77">
        <v>131</v>
      </c>
      <c r="P77">
        <v>117</v>
      </c>
      <c r="Q77">
        <v>99</v>
      </c>
    </row>
    <row r="78" spans="2:18">
      <c r="B78" t="s">
        <v>433</v>
      </c>
      <c r="C78" t="s">
        <v>435</v>
      </c>
      <c r="D78" s="33">
        <v>68900</v>
      </c>
      <c r="E78">
        <f t="shared" ref="E78:E80" si="3">SUM(F78:R78)</f>
        <v>1476</v>
      </c>
      <c r="F78">
        <v>157</v>
      </c>
      <c r="G78">
        <v>136</v>
      </c>
      <c r="H78">
        <v>159</v>
      </c>
      <c r="I78">
        <v>101</v>
      </c>
      <c r="J78">
        <v>98</v>
      </c>
      <c r="K78">
        <v>115</v>
      </c>
      <c r="L78">
        <v>96</v>
      </c>
      <c r="M78">
        <v>94</v>
      </c>
      <c r="N78">
        <v>139</v>
      </c>
      <c r="O78">
        <v>111</v>
      </c>
      <c r="P78">
        <v>133</v>
      </c>
      <c r="Q78">
        <v>137</v>
      </c>
    </row>
    <row r="79" spans="2:18">
      <c r="B79" t="s">
        <v>434</v>
      </c>
      <c r="C79" t="s">
        <v>436</v>
      </c>
      <c r="D79" s="33">
        <v>56100</v>
      </c>
    </row>
    <row r="80" spans="2:18">
      <c r="B80" t="s">
        <v>432</v>
      </c>
      <c r="C80" t="s">
        <v>437</v>
      </c>
      <c r="D80" s="33">
        <v>51500</v>
      </c>
      <c r="E80">
        <f t="shared" si="3"/>
        <v>1031</v>
      </c>
      <c r="F80">
        <v>91</v>
      </c>
      <c r="G80">
        <v>81</v>
      </c>
      <c r="H80">
        <v>94</v>
      </c>
      <c r="I80">
        <v>84</v>
      </c>
      <c r="J80">
        <v>100</v>
      </c>
      <c r="K80">
        <v>96</v>
      </c>
      <c r="L80">
        <v>95</v>
      </c>
      <c r="M80">
        <v>76</v>
      </c>
      <c r="N80">
        <v>75</v>
      </c>
      <c r="O80">
        <v>64</v>
      </c>
      <c r="P80">
        <v>81</v>
      </c>
      <c r="Q80">
        <v>94</v>
      </c>
    </row>
  </sheetData>
  <phoneticPr fontId="4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opLeftCell="A40" workbookViewId="0">
      <selection activeCell="C84" sqref="C84"/>
    </sheetView>
  </sheetViews>
  <sheetFormatPr defaultRowHeight="13.5"/>
  <cols>
    <col min="1" max="1" width="6.5" customWidth="1"/>
    <col min="2" max="2" width="7.375" customWidth="1"/>
    <col min="3" max="3" width="16" customWidth="1"/>
    <col min="4" max="4" width="11.75" customWidth="1"/>
  </cols>
  <sheetData>
    <row r="1" spans="1:19">
      <c r="D1" t="s">
        <v>337</v>
      </c>
      <c r="E1" t="s">
        <v>338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9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55662900</v>
      </c>
      <c r="E2" s="20">
        <f t="shared" ref="E2:R2" si="0">E3+E4+E7+E8+E9+E13+E14+E15+E16+E17+E18+E19+E20+E21+E22+E23+E24+E25+E26+E29+E30+E31+E32+E33+E36+E37+E38+E39+E40+E41+E42+E43+E44+E45+E48+E49+E50+E51+E52+E53+E54+E55+E56+E57+E58+E59+E60</f>
        <v>1493162</v>
      </c>
      <c r="F2" s="20">
        <f t="shared" si="0"/>
        <v>122884</v>
      </c>
      <c r="G2" s="20">
        <f t="shared" si="0"/>
        <v>111939</v>
      </c>
      <c r="H2" s="20">
        <f t="shared" si="0"/>
        <v>115888</v>
      </c>
      <c r="I2" s="20">
        <f t="shared" si="0"/>
        <v>95274</v>
      </c>
      <c r="J2" s="20">
        <f t="shared" si="0"/>
        <v>93724</v>
      </c>
      <c r="K2" s="20">
        <f t="shared" si="0"/>
        <v>92733</v>
      </c>
      <c r="L2" s="20">
        <f t="shared" si="0"/>
        <v>112928</v>
      </c>
      <c r="M2" s="20">
        <f t="shared" si="0"/>
        <v>121442</v>
      </c>
      <c r="N2" s="20">
        <f t="shared" si="0"/>
        <v>110010</v>
      </c>
      <c r="O2" s="20">
        <f t="shared" si="0"/>
        <v>111676</v>
      </c>
      <c r="P2" s="20">
        <f t="shared" si="0"/>
        <v>248926</v>
      </c>
      <c r="Q2" s="20">
        <f t="shared" si="0"/>
        <v>155694</v>
      </c>
      <c r="R2" s="20">
        <f t="shared" si="0"/>
        <v>44</v>
      </c>
      <c r="S2" s="17"/>
    </row>
    <row r="3" spans="1:19">
      <c r="A3" t="s">
        <v>63</v>
      </c>
      <c r="B3" t="s">
        <v>279</v>
      </c>
      <c r="C3" t="s">
        <v>25</v>
      </c>
      <c r="D3" s="33">
        <v>3340100</v>
      </c>
      <c r="E3">
        <f t="shared" ref="E3:E66" si="1">SUM(F3:R3)</f>
        <v>80064</v>
      </c>
      <c r="F3">
        <v>7625</v>
      </c>
      <c r="G3">
        <v>6287</v>
      </c>
      <c r="H3">
        <v>6682</v>
      </c>
      <c r="I3">
        <v>5737</v>
      </c>
      <c r="J3">
        <v>6483</v>
      </c>
      <c r="K3">
        <v>6051</v>
      </c>
      <c r="L3">
        <v>7154</v>
      </c>
      <c r="M3">
        <v>7034</v>
      </c>
      <c r="N3">
        <v>5730</v>
      </c>
      <c r="O3">
        <v>6339</v>
      </c>
      <c r="P3">
        <v>8114</v>
      </c>
      <c r="Q3">
        <v>6825</v>
      </c>
      <c r="R3">
        <v>3</v>
      </c>
    </row>
    <row r="4" spans="1:19">
      <c r="A4" t="s">
        <v>149</v>
      </c>
      <c r="B4" t="s">
        <v>280</v>
      </c>
      <c r="C4" t="s">
        <v>105</v>
      </c>
      <c r="D4" s="33">
        <v>1317000</v>
      </c>
      <c r="E4">
        <f t="shared" si="1"/>
        <v>37336</v>
      </c>
      <c r="F4">
        <v>2956</v>
      </c>
      <c r="G4">
        <v>2664</v>
      </c>
      <c r="H4">
        <v>2771</v>
      </c>
      <c r="I4">
        <v>2255</v>
      </c>
      <c r="J4">
        <v>2182</v>
      </c>
      <c r="K4">
        <v>2294</v>
      </c>
      <c r="L4">
        <v>2815</v>
      </c>
      <c r="M4">
        <v>3145</v>
      </c>
      <c r="N4">
        <v>2970</v>
      </c>
      <c r="O4">
        <v>3521</v>
      </c>
      <c r="P4">
        <v>6483</v>
      </c>
      <c r="Q4">
        <v>3279</v>
      </c>
      <c r="R4">
        <v>1</v>
      </c>
    </row>
    <row r="5" spans="1:19">
      <c r="A5" t="s">
        <v>254</v>
      </c>
      <c r="B5" t="s">
        <v>296</v>
      </c>
      <c r="C5" t="s">
        <v>358</v>
      </c>
      <c r="D5" s="33">
        <v>886900</v>
      </c>
      <c r="E5">
        <f t="shared" si="1"/>
        <v>24543</v>
      </c>
      <c r="F5">
        <v>1939</v>
      </c>
      <c r="G5">
        <v>1648</v>
      </c>
      <c r="H5">
        <v>1704</v>
      </c>
      <c r="I5">
        <v>1388</v>
      </c>
      <c r="J5">
        <v>1402</v>
      </c>
      <c r="K5">
        <v>1516</v>
      </c>
      <c r="L5">
        <v>1994</v>
      </c>
      <c r="M5">
        <v>2201</v>
      </c>
      <c r="N5">
        <v>2001</v>
      </c>
      <c r="O5">
        <v>2541</v>
      </c>
      <c r="P5">
        <v>4416</v>
      </c>
      <c r="Q5">
        <v>1793</v>
      </c>
    </row>
    <row r="6" spans="1:19">
      <c r="A6" t="s">
        <v>255</v>
      </c>
      <c r="B6" t="s">
        <v>297</v>
      </c>
      <c r="C6" t="s">
        <v>359</v>
      </c>
      <c r="D6" s="33">
        <v>430100</v>
      </c>
      <c r="E6">
        <f t="shared" si="1"/>
        <v>12793</v>
      </c>
      <c r="F6">
        <v>1017</v>
      </c>
      <c r="G6">
        <v>1016</v>
      </c>
      <c r="H6">
        <v>1067</v>
      </c>
      <c r="I6">
        <v>867</v>
      </c>
      <c r="J6">
        <v>780</v>
      </c>
      <c r="K6">
        <v>778</v>
      </c>
      <c r="L6">
        <v>821</v>
      </c>
      <c r="M6">
        <v>944</v>
      </c>
      <c r="N6">
        <v>969</v>
      </c>
      <c r="O6">
        <v>980</v>
      </c>
      <c r="P6">
        <v>2067</v>
      </c>
      <c r="Q6">
        <v>1486</v>
      </c>
      <c r="R6">
        <v>1</v>
      </c>
    </row>
    <row r="7" spans="1:19">
      <c r="A7" t="s">
        <v>152</v>
      </c>
      <c r="B7" t="s">
        <v>281</v>
      </c>
      <c r="C7" t="s">
        <v>107</v>
      </c>
      <c r="D7" s="33">
        <v>2560600</v>
      </c>
      <c r="E7">
        <f t="shared" si="1"/>
        <v>73240</v>
      </c>
      <c r="F7">
        <v>5464</v>
      </c>
      <c r="G7">
        <v>4877</v>
      </c>
      <c r="H7">
        <v>4889</v>
      </c>
      <c r="I7">
        <v>4114</v>
      </c>
      <c r="J7">
        <v>4504</v>
      </c>
      <c r="K7">
        <v>4929</v>
      </c>
      <c r="L7">
        <v>5712</v>
      </c>
      <c r="M7">
        <v>6568</v>
      </c>
      <c r="N7">
        <v>5775</v>
      </c>
      <c r="O7">
        <v>6281</v>
      </c>
      <c r="P7">
        <v>15006</v>
      </c>
      <c r="Q7">
        <v>5120</v>
      </c>
      <c r="R7">
        <v>1</v>
      </c>
    </row>
    <row r="8" spans="1:19">
      <c r="A8" t="s">
        <v>65</v>
      </c>
      <c r="B8" t="s">
        <v>282</v>
      </c>
      <c r="C8" t="s">
        <v>93</v>
      </c>
      <c r="D8" s="33">
        <v>1246700</v>
      </c>
      <c r="E8">
        <f t="shared" si="1"/>
        <v>29241</v>
      </c>
      <c r="F8">
        <v>2938</v>
      </c>
      <c r="G8">
        <v>2391</v>
      </c>
      <c r="H8">
        <v>2325</v>
      </c>
      <c r="I8">
        <v>1951</v>
      </c>
      <c r="J8">
        <v>2179</v>
      </c>
      <c r="K8">
        <v>2132</v>
      </c>
      <c r="L8">
        <v>2690</v>
      </c>
      <c r="M8">
        <v>2456</v>
      </c>
      <c r="N8">
        <v>1994</v>
      </c>
      <c r="O8">
        <v>2323</v>
      </c>
      <c r="P8">
        <v>3063</v>
      </c>
      <c r="Q8">
        <v>2795</v>
      </c>
      <c r="R8">
        <v>4</v>
      </c>
    </row>
    <row r="9" spans="1:19">
      <c r="A9" t="s">
        <v>154</v>
      </c>
      <c r="B9" t="s">
        <v>283</v>
      </c>
      <c r="C9" t="s">
        <v>109</v>
      </c>
      <c r="D9" s="33">
        <v>2180100</v>
      </c>
      <c r="E9">
        <f t="shared" si="1"/>
        <v>63416</v>
      </c>
      <c r="F9">
        <v>4889</v>
      </c>
      <c r="G9">
        <v>4397</v>
      </c>
      <c r="H9">
        <v>4503</v>
      </c>
      <c r="I9">
        <v>3558</v>
      </c>
      <c r="J9">
        <v>3614</v>
      </c>
      <c r="K9">
        <v>3484</v>
      </c>
      <c r="L9">
        <v>4330</v>
      </c>
      <c r="M9">
        <v>5087</v>
      </c>
      <c r="N9">
        <v>4833</v>
      </c>
      <c r="O9">
        <v>5872</v>
      </c>
      <c r="P9">
        <v>12934</v>
      </c>
      <c r="Q9">
        <v>5911</v>
      </c>
      <c r="R9">
        <v>4</v>
      </c>
    </row>
    <row r="10" spans="1:19">
      <c r="A10" t="s">
        <v>256</v>
      </c>
      <c r="B10" t="s">
        <v>326</v>
      </c>
      <c r="C10" t="s">
        <v>360</v>
      </c>
      <c r="D10" s="33">
        <v>1641300</v>
      </c>
      <c r="E10">
        <f t="shared" si="1"/>
        <v>46265</v>
      </c>
      <c r="F10">
        <v>3530</v>
      </c>
      <c r="G10">
        <v>3130</v>
      </c>
      <c r="H10">
        <v>3104</v>
      </c>
      <c r="I10">
        <v>2594</v>
      </c>
      <c r="J10">
        <v>2668</v>
      </c>
      <c r="K10">
        <v>2620</v>
      </c>
      <c r="L10">
        <v>3246</v>
      </c>
      <c r="M10">
        <v>3876</v>
      </c>
      <c r="N10">
        <v>3521</v>
      </c>
      <c r="O10">
        <v>4618</v>
      </c>
      <c r="P10">
        <v>9429</v>
      </c>
      <c r="Q10">
        <v>3929</v>
      </c>
    </row>
    <row r="11" spans="1:19">
      <c r="A11" t="s">
        <v>257</v>
      </c>
      <c r="B11" t="s">
        <v>327</v>
      </c>
      <c r="C11" t="s">
        <v>361</v>
      </c>
      <c r="D11" s="33">
        <v>350100</v>
      </c>
      <c r="E11">
        <f t="shared" si="1"/>
        <v>10901</v>
      </c>
      <c r="F11">
        <v>776</v>
      </c>
      <c r="G11">
        <v>766</v>
      </c>
      <c r="H11">
        <v>897</v>
      </c>
      <c r="I11">
        <v>644</v>
      </c>
      <c r="J11">
        <v>599</v>
      </c>
      <c r="K11">
        <v>573</v>
      </c>
      <c r="L11">
        <v>708</v>
      </c>
      <c r="M11">
        <v>734</v>
      </c>
      <c r="N11">
        <v>868</v>
      </c>
      <c r="O11">
        <v>787</v>
      </c>
      <c r="P11">
        <v>2194</v>
      </c>
      <c r="Q11">
        <v>1355</v>
      </c>
    </row>
    <row r="12" spans="1:19">
      <c r="A12" t="s">
        <v>258</v>
      </c>
      <c r="B12" t="s">
        <v>328</v>
      </c>
      <c r="C12" t="s">
        <v>362</v>
      </c>
      <c r="D12" s="33">
        <v>188700</v>
      </c>
      <c r="E12">
        <f t="shared" si="1"/>
        <v>6250</v>
      </c>
      <c r="F12">
        <v>583</v>
      </c>
      <c r="G12">
        <v>501</v>
      </c>
      <c r="H12">
        <v>502</v>
      </c>
      <c r="I12">
        <v>320</v>
      </c>
      <c r="J12">
        <v>347</v>
      </c>
      <c r="K12">
        <v>291</v>
      </c>
      <c r="L12">
        <v>376</v>
      </c>
      <c r="M12">
        <v>477</v>
      </c>
      <c r="N12">
        <v>444</v>
      </c>
      <c r="O12">
        <v>467</v>
      </c>
      <c r="P12">
        <v>1311</v>
      </c>
      <c r="Q12">
        <v>627</v>
      </c>
      <c r="R12">
        <v>4</v>
      </c>
    </row>
    <row r="13" spans="1:19">
      <c r="A13" t="s">
        <v>181</v>
      </c>
      <c r="B13" t="s">
        <v>284</v>
      </c>
      <c r="C13" t="s">
        <v>137</v>
      </c>
      <c r="D13" s="33">
        <v>1164700</v>
      </c>
      <c r="E13">
        <f t="shared" si="1"/>
        <v>26730</v>
      </c>
      <c r="F13">
        <v>2169</v>
      </c>
      <c r="G13">
        <v>1996</v>
      </c>
      <c r="H13">
        <v>1874</v>
      </c>
      <c r="I13">
        <v>1680</v>
      </c>
      <c r="J13">
        <v>1643</v>
      </c>
      <c r="K13">
        <v>1729</v>
      </c>
      <c r="L13">
        <v>1904</v>
      </c>
      <c r="M13">
        <v>2147</v>
      </c>
      <c r="N13">
        <v>1994</v>
      </c>
      <c r="O13">
        <v>2302</v>
      </c>
      <c r="P13">
        <v>5012</v>
      </c>
      <c r="Q13">
        <v>2279</v>
      </c>
      <c r="R13">
        <v>1</v>
      </c>
    </row>
    <row r="14" spans="1:19">
      <c r="A14" t="s">
        <v>67</v>
      </c>
      <c r="B14" t="s">
        <v>285</v>
      </c>
      <c r="C14" t="s">
        <v>27</v>
      </c>
      <c r="D14" s="33">
        <v>1867600</v>
      </c>
      <c r="E14">
        <f t="shared" si="1"/>
        <v>52405</v>
      </c>
      <c r="F14">
        <v>4175</v>
      </c>
      <c r="G14">
        <v>3820</v>
      </c>
      <c r="H14">
        <v>4711</v>
      </c>
      <c r="I14">
        <v>3951</v>
      </c>
      <c r="J14">
        <v>3610</v>
      </c>
      <c r="K14">
        <v>3271</v>
      </c>
      <c r="L14">
        <v>3724</v>
      </c>
      <c r="M14">
        <v>3903</v>
      </c>
      <c r="N14">
        <v>3916</v>
      </c>
      <c r="O14">
        <v>3572</v>
      </c>
      <c r="P14">
        <v>6965</v>
      </c>
      <c r="Q14">
        <v>6786</v>
      </c>
      <c r="R14">
        <v>1</v>
      </c>
    </row>
    <row r="15" spans="1:19">
      <c r="A15" t="s">
        <v>59</v>
      </c>
      <c r="B15" t="s">
        <v>286</v>
      </c>
      <c r="C15" t="s">
        <v>21</v>
      </c>
      <c r="D15" s="33">
        <v>1348700</v>
      </c>
      <c r="E15">
        <f t="shared" si="1"/>
        <v>36400</v>
      </c>
      <c r="F15">
        <v>3383</v>
      </c>
      <c r="G15">
        <v>3196</v>
      </c>
      <c r="H15">
        <v>3263</v>
      </c>
      <c r="I15">
        <v>2424</v>
      </c>
      <c r="J15">
        <v>2306</v>
      </c>
      <c r="K15">
        <v>2375</v>
      </c>
      <c r="L15">
        <v>3165</v>
      </c>
      <c r="M15">
        <v>3046</v>
      </c>
      <c r="N15">
        <v>2177</v>
      </c>
      <c r="O15">
        <v>2390</v>
      </c>
      <c r="P15">
        <v>4520</v>
      </c>
      <c r="Q15">
        <v>4153</v>
      </c>
      <c r="R15">
        <v>2</v>
      </c>
    </row>
    <row r="16" spans="1:19">
      <c r="A16" t="s">
        <v>57</v>
      </c>
      <c r="B16" t="s">
        <v>287</v>
      </c>
      <c r="C16" t="s">
        <v>19</v>
      </c>
      <c r="D16" s="33">
        <v>1044900</v>
      </c>
      <c r="E16">
        <f t="shared" si="1"/>
        <v>26343</v>
      </c>
      <c r="F16">
        <v>2237</v>
      </c>
      <c r="G16">
        <v>2279</v>
      </c>
      <c r="H16">
        <v>2392</v>
      </c>
      <c r="I16">
        <v>1915</v>
      </c>
      <c r="J16">
        <v>1732</v>
      </c>
      <c r="K16">
        <v>1690</v>
      </c>
      <c r="L16">
        <v>2156</v>
      </c>
      <c r="M16">
        <v>2270</v>
      </c>
      <c r="N16">
        <v>1910</v>
      </c>
      <c r="O16">
        <v>1955</v>
      </c>
      <c r="P16">
        <v>3194</v>
      </c>
      <c r="Q16">
        <v>2613</v>
      </c>
    </row>
    <row r="17" spans="1:18">
      <c r="A17" t="s">
        <v>61</v>
      </c>
      <c r="B17" t="s">
        <v>288</v>
      </c>
      <c r="C17" t="s">
        <v>23</v>
      </c>
      <c r="D17" s="33">
        <v>1362200</v>
      </c>
      <c r="E17">
        <f t="shared" si="1"/>
        <v>36345</v>
      </c>
      <c r="F17">
        <v>3529</v>
      </c>
      <c r="G17">
        <v>3347</v>
      </c>
      <c r="H17">
        <v>3207</v>
      </c>
      <c r="I17">
        <v>2523</v>
      </c>
      <c r="J17">
        <v>2426</v>
      </c>
      <c r="K17">
        <v>2432</v>
      </c>
      <c r="L17">
        <v>2903</v>
      </c>
      <c r="M17">
        <v>2792</v>
      </c>
      <c r="N17">
        <v>2394</v>
      </c>
      <c r="O17">
        <v>2545</v>
      </c>
      <c r="P17">
        <v>4190</v>
      </c>
      <c r="Q17">
        <v>4057</v>
      </c>
    </row>
    <row r="18" spans="1:18">
      <c r="A18" t="s">
        <v>53</v>
      </c>
      <c r="B18" t="s">
        <v>289</v>
      </c>
      <c r="C18" t="s">
        <v>15</v>
      </c>
      <c r="D18" s="33">
        <v>1360500</v>
      </c>
      <c r="E18">
        <f t="shared" si="1"/>
        <v>35555</v>
      </c>
      <c r="F18">
        <v>3333</v>
      </c>
      <c r="G18">
        <v>3010</v>
      </c>
      <c r="H18">
        <v>3087</v>
      </c>
      <c r="I18">
        <v>2367</v>
      </c>
      <c r="J18">
        <v>2260</v>
      </c>
      <c r="K18">
        <v>2163</v>
      </c>
      <c r="L18">
        <v>2886</v>
      </c>
      <c r="M18">
        <v>2744</v>
      </c>
      <c r="N18">
        <v>2444</v>
      </c>
      <c r="O18">
        <v>2257</v>
      </c>
      <c r="P18">
        <v>4026</v>
      </c>
      <c r="Q18">
        <v>4977</v>
      </c>
      <c r="R18">
        <v>1</v>
      </c>
    </row>
    <row r="19" spans="1:18">
      <c r="A19" t="s">
        <v>55</v>
      </c>
      <c r="B19" t="s">
        <v>290</v>
      </c>
      <c r="C19" t="s">
        <v>17</v>
      </c>
      <c r="D19" s="33">
        <v>1054800</v>
      </c>
      <c r="E19">
        <f t="shared" si="1"/>
        <v>24378</v>
      </c>
      <c r="F19">
        <v>2055</v>
      </c>
      <c r="G19">
        <v>1995</v>
      </c>
      <c r="H19">
        <v>2095</v>
      </c>
      <c r="I19">
        <v>1556</v>
      </c>
      <c r="J19">
        <v>1577</v>
      </c>
      <c r="K19">
        <v>1444</v>
      </c>
      <c r="L19">
        <v>1838</v>
      </c>
      <c r="M19">
        <v>1902</v>
      </c>
      <c r="N19">
        <v>1693</v>
      </c>
      <c r="O19">
        <v>1655</v>
      </c>
      <c r="P19">
        <v>3213</v>
      </c>
      <c r="Q19">
        <v>3354</v>
      </c>
      <c r="R19">
        <v>1</v>
      </c>
    </row>
    <row r="20" spans="1:18">
      <c r="A20" t="s">
        <v>151</v>
      </c>
      <c r="B20" t="s">
        <v>291</v>
      </c>
      <c r="C20" t="s">
        <v>111</v>
      </c>
      <c r="D20" s="33">
        <v>582100</v>
      </c>
      <c r="E20">
        <f t="shared" si="1"/>
        <v>15888</v>
      </c>
      <c r="F20">
        <v>1381</v>
      </c>
      <c r="G20">
        <v>1268</v>
      </c>
      <c r="H20">
        <v>1154</v>
      </c>
      <c r="I20">
        <v>907</v>
      </c>
      <c r="J20">
        <v>876</v>
      </c>
      <c r="K20">
        <v>880</v>
      </c>
      <c r="L20">
        <v>1138</v>
      </c>
      <c r="M20">
        <v>1263</v>
      </c>
      <c r="N20">
        <v>1195</v>
      </c>
      <c r="O20">
        <v>1201</v>
      </c>
      <c r="P20">
        <v>3160</v>
      </c>
      <c r="Q20">
        <v>1465</v>
      </c>
    </row>
    <row r="21" spans="1:18">
      <c r="A21" t="s">
        <v>85</v>
      </c>
      <c r="B21" t="s">
        <v>292</v>
      </c>
      <c r="C21" t="s">
        <v>101</v>
      </c>
      <c r="D21" s="33">
        <v>1086900</v>
      </c>
      <c r="E21">
        <f t="shared" si="1"/>
        <v>30810</v>
      </c>
      <c r="F21">
        <v>2554</v>
      </c>
      <c r="G21">
        <v>2374</v>
      </c>
      <c r="H21">
        <v>2339</v>
      </c>
      <c r="I21">
        <v>1726</v>
      </c>
      <c r="J21">
        <v>1644</v>
      </c>
      <c r="K21">
        <v>1670</v>
      </c>
      <c r="L21">
        <v>2249</v>
      </c>
      <c r="M21">
        <v>2347</v>
      </c>
      <c r="N21">
        <v>2330</v>
      </c>
      <c r="O21">
        <v>2369</v>
      </c>
      <c r="P21">
        <v>5551</v>
      </c>
      <c r="Q21">
        <v>3657</v>
      </c>
    </row>
    <row r="22" spans="1:18">
      <c r="A22" t="s">
        <v>83</v>
      </c>
      <c r="B22" t="s">
        <v>293</v>
      </c>
      <c r="C22" t="s">
        <v>99</v>
      </c>
      <c r="D22" s="33">
        <v>2057300</v>
      </c>
      <c r="E22">
        <f t="shared" si="1"/>
        <v>54276</v>
      </c>
      <c r="F22">
        <v>4888</v>
      </c>
      <c r="G22">
        <v>4420</v>
      </c>
      <c r="H22">
        <v>4462</v>
      </c>
      <c r="I22">
        <v>3321</v>
      </c>
      <c r="J22">
        <v>3312</v>
      </c>
      <c r="K22">
        <v>3423</v>
      </c>
      <c r="L22">
        <v>4877</v>
      </c>
      <c r="M22">
        <v>4642</v>
      </c>
      <c r="N22">
        <v>3970</v>
      </c>
      <c r="O22">
        <v>3762</v>
      </c>
      <c r="P22">
        <v>8614</v>
      </c>
      <c r="Q22">
        <v>4585</v>
      </c>
    </row>
    <row r="23" spans="1:18">
      <c r="A23" t="s">
        <v>81</v>
      </c>
      <c r="B23" t="s">
        <v>294</v>
      </c>
      <c r="C23" t="s">
        <v>97</v>
      </c>
      <c r="D23" s="33">
        <v>1553500</v>
      </c>
      <c r="E23">
        <f t="shared" si="1"/>
        <v>33499</v>
      </c>
      <c r="F23">
        <v>3515</v>
      </c>
      <c r="G23">
        <v>3002</v>
      </c>
      <c r="H23">
        <v>2631</v>
      </c>
      <c r="I23">
        <v>2097</v>
      </c>
      <c r="J23">
        <v>2145</v>
      </c>
      <c r="K23">
        <v>2181</v>
      </c>
      <c r="L23">
        <v>2929</v>
      </c>
      <c r="M23">
        <v>2862</v>
      </c>
      <c r="N23">
        <v>2345</v>
      </c>
      <c r="O23">
        <v>2623</v>
      </c>
      <c r="P23">
        <v>4182</v>
      </c>
      <c r="Q23">
        <v>2984</v>
      </c>
      <c r="R23">
        <v>3</v>
      </c>
    </row>
    <row r="24" spans="1:18">
      <c r="A24" t="s">
        <v>75</v>
      </c>
      <c r="B24" t="s">
        <v>295</v>
      </c>
      <c r="C24" t="s">
        <v>33</v>
      </c>
      <c r="D24" s="33">
        <v>607100</v>
      </c>
      <c r="E24">
        <f t="shared" si="1"/>
        <v>12383</v>
      </c>
      <c r="F24">
        <v>1093</v>
      </c>
      <c r="G24">
        <v>1064</v>
      </c>
      <c r="H24">
        <v>1009</v>
      </c>
      <c r="I24">
        <v>797</v>
      </c>
      <c r="J24">
        <v>845</v>
      </c>
      <c r="K24">
        <v>822</v>
      </c>
      <c r="L24">
        <v>1057</v>
      </c>
      <c r="M24">
        <v>1090</v>
      </c>
      <c r="N24">
        <v>917</v>
      </c>
      <c r="O24">
        <v>1064</v>
      </c>
      <c r="P24">
        <v>1332</v>
      </c>
      <c r="Q24">
        <v>1292</v>
      </c>
      <c r="R24">
        <v>1</v>
      </c>
    </row>
    <row r="25" spans="1:18">
      <c r="A25" t="s">
        <v>87</v>
      </c>
      <c r="B25" t="s">
        <v>329</v>
      </c>
      <c r="C25" t="s">
        <v>103</v>
      </c>
      <c r="D25" s="33">
        <v>675100</v>
      </c>
      <c r="E25">
        <f t="shared" si="1"/>
        <v>19204</v>
      </c>
      <c r="F25">
        <v>1577</v>
      </c>
      <c r="G25">
        <v>1633</v>
      </c>
      <c r="H25">
        <v>1732</v>
      </c>
      <c r="I25">
        <v>1302</v>
      </c>
      <c r="J25">
        <v>1161</v>
      </c>
      <c r="K25">
        <v>1124</v>
      </c>
      <c r="L25">
        <v>1469</v>
      </c>
      <c r="M25">
        <v>1471</v>
      </c>
      <c r="N25">
        <v>1456</v>
      </c>
      <c r="O25">
        <v>1598</v>
      </c>
      <c r="P25">
        <v>3024</v>
      </c>
      <c r="Q25">
        <v>1657</v>
      </c>
    </row>
    <row r="26" spans="1:18">
      <c r="A26" t="s">
        <v>79</v>
      </c>
      <c r="B26" t="s">
        <v>298</v>
      </c>
      <c r="C26" t="s">
        <v>95</v>
      </c>
      <c r="D26" s="33">
        <v>1089400</v>
      </c>
      <c r="E26">
        <f t="shared" si="1"/>
        <v>31649</v>
      </c>
      <c r="F26">
        <v>2545</v>
      </c>
      <c r="G26">
        <v>2429</v>
      </c>
      <c r="H26">
        <v>2528</v>
      </c>
      <c r="I26">
        <v>1917</v>
      </c>
      <c r="J26">
        <v>1947</v>
      </c>
      <c r="K26">
        <v>1810</v>
      </c>
      <c r="L26">
        <v>2432</v>
      </c>
      <c r="M26">
        <v>2569</v>
      </c>
      <c r="N26">
        <v>2326</v>
      </c>
      <c r="O26">
        <v>2161</v>
      </c>
      <c r="P26">
        <v>4950</v>
      </c>
      <c r="Q26">
        <v>4033</v>
      </c>
      <c r="R26">
        <v>2</v>
      </c>
    </row>
    <row r="27" spans="1:18">
      <c r="A27" t="s">
        <v>263</v>
      </c>
      <c r="B27" t="s">
        <v>330</v>
      </c>
      <c r="C27" t="s">
        <v>363</v>
      </c>
      <c r="D27" s="33">
        <v>957800</v>
      </c>
      <c r="E27">
        <f t="shared" si="1"/>
        <v>27098</v>
      </c>
      <c r="F27">
        <v>2209</v>
      </c>
      <c r="G27">
        <v>2140</v>
      </c>
      <c r="H27">
        <v>2203</v>
      </c>
      <c r="I27">
        <v>1649</v>
      </c>
      <c r="J27">
        <v>1639</v>
      </c>
      <c r="K27">
        <v>1575</v>
      </c>
      <c r="L27">
        <v>2163</v>
      </c>
      <c r="M27">
        <v>2270</v>
      </c>
      <c r="N27">
        <v>2010</v>
      </c>
      <c r="O27">
        <v>1865</v>
      </c>
      <c r="P27">
        <v>4242</v>
      </c>
      <c r="Q27">
        <v>3132</v>
      </c>
      <c r="R27">
        <v>1</v>
      </c>
    </row>
    <row r="28" spans="1:18">
      <c r="A28" t="s">
        <v>264</v>
      </c>
      <c r="B28" t="s">
        <v>331</v>
      </c>
      <c r="C28" t="s">
        <v>364</v>
      </c>
      <c r="D28" s="33">
        <v>131600</v>
      </c>
      <c r="E28">
        <f t="shared" si="1"/>
        <v>4551</v>
      </c>
      <c r="F28">
        <v>336</v>
      </c>
      <c r="G28">
        <v>289</v>
      </c>
      <c r="H28">
        <v>325</v>
      </c>
      <c r="I28">
        <v>268</v>
      </c>
      <c r="J28">
        <v>308</v>
      </c>
      <c r="K28">
        <v>235</v>
      </c>
      <c r="L28">
        <v>269</v>
      </c>
      <c r="M28">
        <v>299</v>
      </c>
      <c r="N28">
        <v>316</v>
      </c>
      <c r="O28">
        <v>296</v>
      </c>
      <c r="P28">
        <v>708</v>
      </c>
      <c r="Q28">
        <v>901</v>
      </c>
      <c r="R28">
        <v>1</v>
      </c>
    </row>
    <row r="29" spans="1:18">
      <c r="A29" t="s">
        <v>77</v>
      </c>
      <c r="B29" t="s">
        <v>299</v>
      </c>
      <c r="C29" t="s">
        <v>89</v>
      </c>
      <c r="D29" s="33">
        <v>1526100</v>
      </c>
      <c r="E29">
        <f t="shared" si="1"/>
        <v>40030</v>
      </c>
      <c r="F29">
        <v>3116</v>
      </c>
      <c r="G29">
        <v>2843</v>
      </c>
      <c r="H29">
        <v>2922</v>
      </c>
      <c r="I29">
        <v>2531</v>
      </c>
      <c r="J29">
        <v>2598</v>
      </c>
      <c r="K29">
        <v>2456</v>
      </c>
      <c r="L29">
        <v>2773</v>
      </c>
      <c r="M29">
        <v>3500</v>
      </c>
      <c r="N29">
        <v>3193</v>
      </c>
      <c r="O29">
        <v>2573</v>
      </c>
      <c r="P29">
        <v>5745</v>
      </c>
      <c r="Q29">
        <v>5778</v>
      </c>
      <c r="R29">
        <v>2</v>
      </c>
    </row>
    <row r="30" spans="1:18">
      <c r="A30" t="s">
        <v>45</v>
      </c>
      <c r="B30" t="s">
        <v>300</v>
      </c>
      <c r="C30" t="s">
        <v>7</v>
      </c>
      <c r="D30" s="33">
        <v>934600</v>
      </c>
      <c r="E30">
        <f t="shared" si="1"/>
        <v>25645</v>
      </c>
      <c r="F30">
        <v>2053</v>
      </c>
      <c r="G30">
        <v>1924</v>
      </c>
      <c r="H30">
        <v>2070</v>
      </c>
      <c r="I30">
        <v>1866</v>
      </c>
      <c r="J30">
        <v>1805</v>
      </c>
      <c r="K30">
        <v>1822</v>
      </c>
      <c r="L30">
        <v>1747</v>
      </c>
      <c r="M30">
        <v>1712</v>
      </c>
      <c r="N30">
        <v>1736</v>
      </c>
      <c r="O30">
        <v>1704</v>
      </c>
      <c r="P30">
        <v>3322</v>
      </c>
      <c r="Q30">
        <v>3881</v>
      </c>
      <c r="R30">
        <v>3</v>
      </c>
    </row>
    <row r="31" spans="1:18">
      <c r="A31" t="s">
        <v>51</v>
      </c>
      <c r="B31" t="s">
        <v>301</v>
      </c>
      <c r="C31" t="s">
        <v>13</v>
      </c>
      <c r="D31" s="33">
        <v>1339900</v>
      </c>
      <c r="E31">
        <f t="shared" si="1"/>
        <v>32709</v>
      </c>
      <c r="F31">
        <v>2636</v>
      </c>
      <c r="G31">
        <v>2529</v>
      </c>
      <c r="H31">
        <v>2752</v>
      </c>
      <c r="I31">
        <v>2397</v>
      </c>
      <c r="J31">
        <v>2143</v>
      </c>
      <c r="K31">
        <v>2180</v>
      </c>
      <c r="L31">
        <v>2269</v>
      </c>
      <c r="M31">
        <v>2596</v>
      </c>
      <c r="N31">
        <v>2539</v>
      </c>
      <c r="O31">
        <v>2338</v>
      </c>
      <c r="P31">
        <v>4065</v>
      </c>
      <c r="Q31">
        <v>4265</v>
      </c>
    </row>
    <row r="32" spans="1:18">
      <c r="A32" t="s">
        <v>43</v>
      </c>
      <c r="B32" t="s">
        <v>302</v>
      </c>
      <c r="C32" t="s">
        <v>91</v>
      </c>
      <c r="D32" s="33">
        <v>847300</v>
      </c>
      <c r="E32">
        <f t="shared" si="1"/>
        <v>25600</v>
      </c>
      <c r="F32">
        <v>1822</v>
      </c>
      <c r="G32">
        <v>1545</v>
      </c>
      <c r="H32">
        <v>1844</v>
      </c>
      <c r="I32">
        <v>1804</v>
      </c>
      <c r="J32">
        <v>1637</v>
      </c>
      <c r="K32">
        <v>1564</v>
      </c>
      <c r="L32">
        <v>1498</v>
      </c>
      <c r="M32">
        <v>1638</v>
      </c>
      <c r="N32">
        <v>1622</v>
      </c>
      <c r="O32">
        <v>1724</v>
      </c>
      <c r="P32">
        <v>4858</v>
      </c>
      <c r="Q32">
        <v>4044</v>
      </c>
    </row>
    <row r="33" spans="1:18">
      <c r="A33" t="s">
        <v>41</v>
      </c>
      <c r="B33" t="s">
        <v>303</v>
      </c>
      <c r="C33" t="s">
        <v>5</v>
      </c>
      <c r="D33" s="33">
        <v>786400</v>
      </c>
      <c r="E33">
        <f t="shared" si="1"/>
        <v>23966</v>
      </c>
      <c r="F33">
        <v>1522</v>
      </c>
      <c r="G33">
        <v>1401</v>
      </c>
      <c r="H33">
        <v>1495</v>
      </c>
      <c r="I33">
        <v>1410</v>
      </c>
      <c r="J33">
        <v>1419</v>
      </c>
      <c r="K33">
        <v>1568</v>
      </c>
      <c r="L33">
        <v>2076</v>
      </c>
      <c r="M33">
        <v>1895</v>
      </c>
      <c r="N33">
        <v>1568</v>
      </c>
      <c r="O33">
        <v>1682</v>
      </c>
      <c r="P33">
        <v>4083</v>
      </c>
      <c r="Q33">
        <v>3846</v>
      </c>
      <c r="R33">
        <v>1</v>
      </c>
    </row>
    <row r="34" spans="1:18">
      <c r="A34" t="s">
        <v>267</v>
      </c>
      <c r="B34" t="s">
        <v>332</v>
      </c>
      <c r="C34" t="s">
        <v>365</v>
      </c>
      <c r="D34" s="33">
        <v>502200</v>
      </c>
      <c r="E34">
        <f t="shared" si="1"/>
        <v>15749</v>
      </c>
      <c r="F34">
        <v>990</v>
      </c>
      <c r="G34">
        <v>898</v>
      </c>
      <c r="H34">
        <v>936</v>
      </c>
      <c r="I34">
        <v>947</v>
      </c>
      <c r="J34">
        <v>965</v>
      </c>
      <c r="K34">
        <v>1091</v>
      </c>
      <c r="L34">
        <v>1472</v>
      </c>
      <c r="M34">
        <v>1258</v>
      </c>
      <c r="N34">
        <v>1048</v>
      </c>
      <c r="O34">
        <v>1034</v>
      </c>
      <c r="P34">
        <v>2632</v>
      </c>
      <c r="Q34">
        <v>2478</v>
      </c>
    </row>
    <row r="35" spans="1:18">
      <c r="A35" t="s">
        <v>268</v>
      </c>
      <c r="B35" t="s">
        <v>333</v>
      </c>
      <c r="C35" t="s">
        <v>366</v>
      </c>
      <c r="D35" s="33">
        <v>284200</v>
      </c>
      <c r="E35">
        <f t="shared" si="1"/>
        <v>8217</v>
      </c>
      <c r="F35">
        <v>532</v>
      </c>
      <c r="G35">
        <v>503</v>
      </c>
      <c r="H35">
        <v>559</v>
      </c>
      <c r="I35">
        <v>463</v>
      </c>
      <c r="J35">
        <v>454</v>
      </c>
      <c r="K35">
        <v>477</v>
      </c>
      <c r="L35">
        <v>604</v>
      </c>
      <c r="M35">
        <v>637</v>
      </c>
      <c r="N35">
        <v>520</v>
      </c>
      <c r="O35">
        <v>648</v>
      </c>
      <c r="P35">
        <v>1451</v>
      </c>
      <c r="Q35">
        <v>1368</v>
      </c>
      <c r="R35">
        <v>1</v>
      </c>
    </row>
    <row r="36" spans="1:18">
      <c r="A36" t="s">
        <v>49</v>
      </c>
      <c r="B36" t="s">
        <v>304</v>
      </c>
      <c r="C36" t="s">
        <v>11</v>
      </c>
      <c r="D36" s="33">
        <v>971300</v>
      </c>
      <c r="E36">
        <f t="shared" si="1"/>
        <v>26262</v>
      </c>
      <c r="F36">
        <v>2364</v>
      </c>
      <c r="G36">
        <v>2059</v>
      </c>
      <c r="H36">
        <v>2365</v>
      </c>
      <c r="I36">
        <v>2093</v>
      </c>
      <c r="J36">
        <v>2046</v>
      </c>
      <c r="K36">
        <v>1865</v>
      </c>
      <c r="L36">
        <v>1963</v>
      </c>
      <c r="M36">
        <v>1936</v>
      </c>
      <c r="N36">
        <v>1827</v>
      </c>
      <c r="O36">
        <v>1892</v>
      </c>
      <c r="P36">
        <v>2897</v>
      </c>
      <c r="Q36">
        <v>2954</v>
      </c>
      <c r="R36">
        <v>1</v>
      </c>
    </row>
    <row r="37" spans="1:18">
      <c r="A37" t="s">
        <v>47</v>
      </c>
      <c r="B37" t="s">
        <v>305</v>
      </c>
      <c r="C37" t="s">
        <v>9</v>
      </c>
      <c r="D37" s="33">
        <v>950800</v>
      </c>
      <c r="E37">
        <f t="shared" si="1"/>
        <v>26647</v>
      </c>
      <c r="F37">
        <v>2025</v>
      </c>
      <c r="G37">
        <v>1820</v>
      </c>
      <c r="H37">
        <v>2144</v>
      </c>
      <c r="I37">
        <v>1974</v>
      </c>
      <c r="J37">
        <v>1745</v>
      </c>
      <c r="K37">
        <v>1607</v>
      </c>
      <c r="L37">
        <v>1747</v>
      </c>
      <c r="M37">
        <v>1766</v>
      </c>
      <c r="N37">
        <v>1694</v>
      </c>
      <c r="O37">
        <v>1847</v>
      </c>
      <c r="P37">
        <v>4167</v>
      </c>
      <c r="Q37">
        <v>4111</v>
      </c>
    </row>
    <row r="38" spans="1:18">
      <c r="A38" t="s">
        <v>73</v>
      </c>
      <c r="B38" t="s">
        <v>306</v>
      </c>
      <c r="C38" t="s">
        <v>35</v>
      </c>
      <c r="D38" s="33">
        <v>622800</v>
      </c>
      <c r="E38">
        <f t="shared" si="1"/>
        <v>21374</v>
      </c>
      <c r="F38">
        <v>1598</v>
      </c>
      <c r="G38">
        <v>1472</v>
      </c>
      <c r="H38">
        <v>1694</v>
      </c>
      <c r="I38">
        <v>1453</v>
      </c>
      <c r="J38">
        <v>1277</v>
      </c>
      <c r="K38">
        <v>1172</v>
      </c>
      <c r="L38">
        <v>1506</v>
      </c>
      <c r="M38">
        <v>1595</v>
      </c>
      <c r="N38">
        <v>1590</v>
      </c>
      <c r="O38">
        <v>1527</v>
      </c>
      <c r="P38">
        <v>4528</v>
      </c>
      <c r="Q38">
        <v>1962</v>
      </c>
    </row>
    <row r="39" spans="1:18">
      <c r="A39" t="s">
        <v>71</v>
      </c>
      <c r="B39" t="s">
        <v>307</v>
      </c>
      <c r="C39" t="s">
        <v>31</v>
      </c>
      <c r="D39" s="33">
        <v>769900</v>
      </c>
      <c r="E39">
        <f t="shared" si="1"/>
        <v>25065</v>
      </c>
      <c r="F39">
        <v>2009</v>
      </c>
      <c r="G39">
        <v>2049</v>
      </c>
      <c r="H39">
        <v>2182</v>
      </c>
      <c r="I39">
        <v>1831</v>
      </c>
      <c r="J39">
        <v>1579</v>
      </c>
      <c r="K39">
        <v>1628</v>
      </c>
      <c r="L39">
        <v>1693</v>
      </c>
      <c r="M39">
        <v>1742</v>
      </c>
      <c r="N39">
        <v>1760</v>
      </c>
      <c r="O39">
        <v>1714</v>
      </c>
      <c r="P39">
        <v>4371</v>
      </c>
      <c r="Q39">
        <v>2507</v>
      </c>
    </row>
    <row r="40" spans="1:18">
      <c r="A40" t="s">
        <v>69</v>
      </c>
      <c r="B40" t="s">
        <v>308</v>
      </c>
      <c r="C40" t="s">
        <v>29</v>
      </c>
      <c r="D40" s="33">
        <v>783500</v>
      </c>
      <c r="E40">
        <f t="shared" si="1"/>
        <v>24826</v>
      </c>
      <c r="F40">
        <v>1920</v>
      </c>
      <c r="G40">
        <v>1886</v>
      </c>
      <c r="H40">
        <v>2108</v>
      </c>
      <c r="I40">
        <v>1727</v>
      </c>
      <c r="J40">
        <v>1695</v>
      </c>
      <c r="K40">
        <v>1660</v>
      </c>
      <c r="L40">
        <v>1892</v>
      </c>
      <c r="M40">
        <v>1899</v>
      </c>
      <c r="N40">
        <v>1855</v>
      </c>
      <c r="O40">
        <v>1766</v>
      </c>
      <c r="P40">
        <v>4162</v>
      </c>
      <c r="Q40">
        <v>2256</v>
      </c>
    </row>
    <row r="41" spans="1:18">
      <c r="A41" t="s">
        <v>159</v>
      </c>
      <c r="B41" t="s">
        <v>309</v>
      </c>
      <c r="C41" t="s">
        <v>115</v>
      </c>
      <c r="D41" s="33">
        <v>453200</v>
      </c>
      <c r="E41">
        <f t="shared" si="1"/>
        <v>11773</v>
      </c>
      <c r="F41">
        <v>851</v>
      </c>
      <c r="G41">
        <v>854</v>
      </c>
      <c r="H41">
        <v>960</v>
      </c>
      <c r="I41">
        <v>735</v>
      </c>
      <c r="J41">
        <v>714</v>
      </c>
      <c r="K41">
        <v>704</v>
      </c>
      <c r="L41">
        <v>724</v>
      </c>
      <c r="M41">
        <v>906</v>
      </c>
      <c r="N41">
        <v>1003</v>
      </c>
      <c r="O41">
        <v>908</v>
      </c>
      <c r="P41">
        <v>2162</v>
      </c>
      <c r="Q41">
        <v>1252</v>
      </c>
    </row>
    <row r="42" spans="1:18">
      <c r="A42" t="s">
        <v>161</v>
      </c>
      <c r="B42" t="s">
        <v>310</v>
      </c>
      <c r="C42" t="s">
        <v>117</v>
      </c>
      <c r="D42" s="33">
        <v>713700</v>
      </c>
      <c r="E42">
        <f t="shared" si="1"/>
        <v>22205</v>
      </c>
      <c r="F42">
        <v>1689</v>
      </c>
      <c r="G42">
        <v>1610</v>
      </c>
      <c r="H42">
        <v>1718</v>
      </c>
      <c r="I42">
        <v>1439</v>
      </c>
      <c r="J42">
        <v>1295</v>
      </c>
      <c r="K42">
        <v>1234</v>
      </c>
      <c r="L42">
        <v>1263</v>
      </c>
      <c r="M42">
        <v>1494</v>
      </c>
      <c r="N42">
        <v>1575</v>
      </c>
      <c r="O42">
        <v>1582</v>
      </c>
      <c r="P42">
        <v>4750</v>
      </c>
      <c r="Q42">
        <v>2554</v>
      </c>
      <c r="R42">
        <v>2</v>
      </c>
    </row>
    <row r="43" spans="1:18">
      <c r="A43" t="s">
        <v>163</v>
      </c>
      <c r="B43" t="s">
        <v>311</v>
      </c>
      <c r="C43" t="s">
        <v>119</v>
      </c>
      <c r="D43" s="33">
        <v>1253400</v>
      </c>
      <c r="E43">
        <f t="shared" si="1"/>
        <v>31916</v>
      </c>
      <c r="F43">
        <v>2616</v>
      </c>
      <c r="G43">
        <v>2641</v>
      </c>
      <c r="H43">
        <v>2610</v>
      </c>
      <c r="I43">
        <v>2125</v>
      </c>
      <c r="J43">
        <v>1955</v>
      </c>
      <c r="K43">
        <v>1878</v>
      </c>
      <c r="L43">
        <v>2138</v>
      </c>
      <c r="M43">
        <v>2740</v>
      </c>
      <c r="N43">
        <v>2816</v>
      </c>
      <c r="O43">
        <v>2703</v>
      </c>
      <c r="P43">
        <v>5095</v>
      </c>
      <c r="Q43">
        <v>2599</v>
      </c>
    </row>
    <row r="44" spans="1:18">
      <c r="A44" t="s">
        <v>165</v>
      </c>
      <c r="B44" t="s">
        <v>312</v>
      </c>
      <c r="C44" t="s">
        <v>121</v>
      </c>
      <c r="D44" s="33">
        <v>1628500</v>
      </c>
      <c r="E44">
        <f t="shared" si="1"/>
        <v>46120</v>
      </c>
      <c r="F44">
        <v>3544</v>
      </c>
      <c r="G44">
        <v>3450</v>
      </c>
      <c r="H44">
        <v>3856</v>
      </c>
      <c r="I44">
        <v>3210</v>
      </c>
      <c r="J44">
        <v>2934</v>
      </c>
      <c r="K44">
        <v>2738</v>
      </c>
      <c r="L44">
        <v>3178</v>
      </c>
      <c r="M44">
        <v>3708</v>
      </c>
      <c r="N44">
        <v>3334</v>
      </c>
      <c r="O44">
        <v>3414</v>
      </c>
      <c r="P44">
        <v>8625</v>
      </c>
      <c r="Q44">
        <v>4129</v>
      </c>
    </row>
    <row r="45" spans="1:18">
      <c r="A45" t="s">
        <v>167</v>
      </c>
      <c r="B45" t="s">
        <v>313</v>
      </c>
      <c r="C45" t="s">
        <v>123</v>
      </c>
      <c r="D45" s="33">
        <v>1068000</v>
      </c>
      <c r="E45">
        <f t="shared" si="1"/>
        <v>29525</v>
      </c>
      <c r="F45">
        <v>2325</v>
      </c>
      <c r="G45">
        <v>2227</v>
      </c>
      <c r="H45">
        <v>2250</v>
      </c>
      <c r="I45">
        <v>1836</v>
      </c>
      <c r="J45">
        <v>1739</v>
      </c>
      <c r="K45">
        <v>1638</v>
      </c>
      <c r="L45">
        <v>2525</v>
      </c>
      <c r="M45">
        <v>2336</v>
      </c>
      <c r="N45">
        <v>2374</v>
      </c>
      <c r="O45">
        <v>2359</v>
      </c>
      <c r="P45">
        <v>5357</v>
      </c>
      <c r="Q45">
        <v>2557</v>
      </c>
      <c r="R45">
        <v>2</v>
      </c>
    </row>
    <row r="46" spans="1:18">
      <c r="A46" t="s">
        <v>271</v>
      </c>
      <c r="B46" t="s">
        <v>334</v>
      </c>
      <c r="C46" t="s">
        <v>367</v>
      </c>
      <c r="D46" s="33">
        <v>909000</v>
      </c>
      <c r="E46">
        <f t="shared" si="1"/>
        <v>25103</v>
      </c>
      <c r="F46">
        <v>1974</v>
      </c>
      <c r="G46">
        <v>1887</v>
      </c>
      <c r="H46">
        <v>1900</v>
      </c>
      <c r="I46">
        <v>1524</v>
      </c>
      <c r="J46">
        <v>1473</v>
      </c>
      <c r="K46">
        <v>1382</v>
      </c>
      <c r="L46">
        <v>2270</v>
      </c>
      <c r="M46">
        <v>2024</v>
      </c>
      <c r="N46">
        <v>2033</v>
      </c>
      <c r="O46">
        <v>2020</v>
      </c>
      <c r="P46">
        <v>4493</v>
      </c>
      <c r="Q46">
        <v>2121</v>
      </c>
      <c r="R46">
        <v>2</v>
      </c>
    </row>
    <row r="47" spans="1:18">
      <c r="A47" t="s">
        <v>272</v>
      </c>
      <c r="B47" t="s">
        <v>335</v>
      </c>
      <c r="C47" t="s">
        <v>368</v>
      </c>
      <c r="D47" s="33">
        <v>159000</v>
      </c>
      <c r="E47">
        <f t="shared" si="1"/>
        <v>4422</v>
      </c>
      <c r="F47">
        <v>351</v>
      </c>
      <c r="G47">
        <v>340</v>
      </c>
      <c r="H47">
        <v>350</v>
      </c>
      <c r="I47">
        <v>312</v>
      </c>
      <c r="J47">
        <v>266</v>
      </c>
      <c r="K47">
        <v>256</v>
      </c>
      <c r="L47">
        <v>255</v>
      </c>
      <c r="M47">
        <v>312</v>
      </c>
      <c r="N47">
        <v>341</v>
      </c>
      <c r="O47">
        <v>339</v>
      </c>
      <c r="P47">
        <v>864</v>
      </c>
      <c r="Q47">
        <v>436</v>
      </c>
    </row>
    <row r="48" spans="1:18">
      <c r="A48" t="s">
        <v>157</v>
      </c>
      <c r="B48" t="s">
        <v>314</v>
      </c>
      <c r="C48" t="s">
        <v>113</v>
      </c>
      <c r="D48" s="33">
        <v>778100</v>
      </c>
      <c r="E48">
        <f t="shared" si="1"/>
        <v>20092</v>
      </c>
      <c r="F48">
        <v>1655</v>
      </c>
      <c r="G48">
        <v>1497</v>
      </c>
      <c r="H48">
        <v>1480</v>
      </c>
      <c r="I48">
        <v>1097</v>
      </c>
      <c r="J48">
        <v>1120</v>
      </c>
      <c r="K48">
        <v>1100</v>
      </c>
      <c r="L48">
        <v>1438</v>
      </c>
      <c r="M48">
        <v>1644</v>
      </c>
      <c r="N48">
        <v>1527</v>
      </c>
      <c r="O48">
        <v>1514</v>
      </c>
      <c r="P48">
        <v>3789</v>
      </c>
      <c r="Q48">
        <v>2231</v>
      </c>
    </row>
    <row r="49" spans="1:18">
      <c r="A49" t="s">
        <v>169</v>
      </c>
      <c r="B49" t="s">
        <v>315</v>
      </c>
      <c r="C49" t="s">
        <v>125</v>
      </c>
      <c r="D49" s="33">
        <v>731400</v>
      </c>
      <c r="E49">
        <f t="shared" si="1"/>
        <v>22258</v>
      </c>
      <c r="F49">
        <v>1747</v>
      </c>
      <c r="G49">
        <v>1667</v>
      </c>
      <c r="H49">
        <v>1657</v>
      </c>
      <c r="I49">
        <v>1261</v>
      </c>
      <c r="J49">
        <v>1079</v>
      </c>
      <c r="K49">
        <v>1101</v>
      </c>
      <c r="L49">
        <v>1522</v>
      </c>
      <c r="M49">
        <v>1914</v>
      </c>
      <c r="N49">
        <v>1621</v>
      </c>
      <c r="O49">
        <v>1744</v>
      </c>
      <c r="P49">
        <v>4901</v>
      </c>
      <c r="Q49">
        <v>2044</v>
      </c>
    </row>
    <row r="50" spans="1:18">
      <c r="A50" t="s">
        <v>171</v>
      </c>
      <c r="B50" t="s">
        <v>316</v>
      </c>
      <c r="C50" t="s">
        <v>127</v>
      </c>
      <c r="D50" s="33">
        <v>701700</v>
      </c>
      <c r="E50">
        <f t="shared" si="1"/>
        <v>21609</v>
      </c>
      <c r="F50">
        <v>1812</v>
      </c>
      <c r="G50">
        <v>1650</v>
      </c>
      <c r="H50">
        <v>1563</v>
      </c>
      <c r="I50">
        <v>1160</v>
      </c>
      <c r="J50">
        <v>1058</v>
      </c>
      <c r="K50">
        <v>1082</v>
      </c>
      <c r="L50">
        <v>1347</v>
      </c>
      <c r="M50">
        <v>1639</v>
      </c>
      <c r="N50">
        <v>1656</v>
      </c>
      <c r="O50">
        <v>1929</v>
      </c>
      <c r="P50">
        <v>4916</v>
      </c>
      <c r="Q50">
        <v>1796</v>
      </c>
      <c r="R50">
        <v>1</v>
      </c>
    </row>
    <row r="51" spans="1:18">
      <c r="A51" t="s">
        <v>173</v>
      </c>
      <c r="B51" t="s">
        <v>317</v>
      </c>
      <c r="C51" t="s">
        <v>129</v>
      </c>
      <c r="D51" s="33">
        <v>1102700</v>
      </c>
      <c r="E51">
        <f t="shared" si="1"/>
        <v>29169</v>
      </c>
      <c r="F51">
        <v>2421</v>
      </c>
      <c r="G51">
        <v>2326</v>
      </c>
      <c r="H51">
        <v>2270</v>
      </c>
      <c r="I51">
        <v>1760</v>
      </c>
      <c r="J51">
        <v>1686</v>
      </c>
      <c r="K51">
        <v>1674</v>
      </c>
      <c r="L51">
        <v>1928</v>
      </c>
      <c r="M51">
        <v>2354</v>
      </c>
      <c r="N51">
        <v>2237</v>
      </c>
      <c r="O51">
        <v>2124</v>
      </c>
      <c r="P51">
        <v>5904</v>
      </c>
      <c r="Q51">
        <v>2485</v>
      </c>
    </row>
    <row r="52" spans="1:18">
      <c r="A52" t="s">
        <v>175</v>
      </c>
      <c r="B52" t="s">
        <v>318</v>
      </c>
      <c r="C52" t="s">
        <v>131</v>
      </c>
      <c r="D52" s="33">
        <v>695400</v>
      </c>
      <c r="E52">
        <f t="shared" si="1"/>
        <v>20105</v>
      </c>
      <c r="F52">
        <v>1629</v>
      </c>
      <c r="G52">
        <v>1392</v>
      </c>
      <c r="H52">
        <v>1324</v>
      </c>
      <c r="I52">
        <v>995</v>
      </c>
      <c r="J52">
        <v>1041</v>
      </c>
      <c r="K52">
        <v>985</v>
      </c>
      <c r="L52">
        <v>1357</v>
      </c>
      <c r="M52">
        <v>1877</v>
      </c>
      <c r="N52">
        <v>1842</v>
      </c>
      <c r="O52">
        <v>1594</v>
      </c>
      <c r="P52">
        <v>4319</v>
      </c>
      <c r="Q52">
        <v>1750</v>
      </c>
    </row>
    <row r="53" spans="1:18">
      <c r="A53" t="s">
        <v>177</v>
      </c>
      <c r="B53" t="s">
        <v>319</v>
      </c>
      <c r="C53" t="s">
        <v>133</v>
      </c>
      <c r="D53" s="33">
        <v>1990900</v>
      </c>
      <c r="E53">
        <f t="shared" si="1"/>
        <v>55535</v>
      </c>
      <c r="F53">
        <v>4652</v>
      </c>
      <c r="G53">
        <v>4165</v>
      </c>
      <c r="H53">
        <v>4037</v>
      </c>
      <c r="I53">
        <v>3238</v>
      </c>
      <c r="J53">
        <v>3207</v>
      </c>
      <c r="K53">
        <v>3286</v>
      </c>
      <c r="L53">
        <v>3883</v>
      </c>
      <c r="M53">
        <v>4710</v>
      </c>
      <c r="N53">
        <v>4584</v>
      </c>
      <c r="O53">
        <v>4378</v>
      </c>
      <c r="P53">
        <v>11119</v>
      </c>
      <c r="Q53">
        <v>4275</v>
      </c>
      <c r="R53">
        <v>1</v>
      </c>
    </row>
    <row r="54" spans="1:18">
      <c r="A54" t="s">
        <v>185</v>
      </c>
      <c r="B54" t="s">
        <v>320</v>
      </c>
      <c r="C54" t="s">
        <v>141</v>
      </c>
      <c r="D54" s="33">
        <v>896100</v>
      </c>
      <c r="E54">
        <f t="shared" si="1"/>
        <v>26999</v>
      </c>
      <c r="F54">
        <v>2212</v>
      </c>
      <c r="G54">
        <v>1884</v>
      </c>
      <c r="H54">
        <v>1944</v>
      </c>
      <c r="I54">
        <v>1585</v>
      </c>
      <c r="J54">
        <v>1403</v>
      </c>
      <c r="K54">
        <v>1462</v>
      </c>
      <c r="L54">
        <v>1856</v>
      </c>
      <c r="M54">
        <v>2266</v>
      </c>
      <c r="N54">
        <v>2028</v>
      </c>
      <c r="O54">
        <v>1878</v>
      </c>
      <c r="P54">
        <v>5920</v>
      </c>
      <c r="Q54">
        <v>2561</v>
      </c>
    </row>
    <row r="55" spans="1:18">
      <c r="A55" t="s">
        <v>179</v>
      </c>
      <c r="B55" t="s">
        <v>321</v>
      </c>
      <c r="C55" t="s">
        <v>135</v>
      </c>
      <c r="D55" s="33">
        <v>656600</v>
      </c>
      <c r="E55">
        <f t="shared" si="1"/>
        <v>19426</v>
      </c>
      <c r="F55">
        <v>1579</v>
      </c>
      <c r="G55">
        <v>1332</v>
      </c>
      <c r="H55">
        <v>1312</v>
      </c>
      <c r="I55">
        <v>989</v>
      </c>
      <c r="J55">
        <v>1042</v>
      </c>
      <c r="K55">
        <v>1045</v>
      </c>
      <c r="L55">
        <v>1396</v>
      </c>
      <c r="M55">
        <v>1598</v>
      </c>
      <c r="N55">
        <v>1405</v>
      </c>
      <c r="O55">
        <v>1488</v>
      </c>
      <c r="P55">
        <v>4792</v>
      </c>
      <c r="Q55">
        <v>1448</v>
      </c>
    </row>
    <row r="56" spans="1:18">
      <c r="A56" t="s">
        <v>183</v>
      </c>
      <c r="B56" t="s">
        <v>322</v>
      </c>
      <c r="C56" t="s">
        <v>139</v>
      </c>
      <c r="D56" s="33">
        <v>1277800</v>
      </c>
      <c r="E56">
        <f t="shared" si="1"/>
        <v>32209</v>
      </c>
      <c r="F56">
        <v>2807</v>
      </c>
      <c r="G56">
        <v>2309</v>
      </c>
      <c r="H56">
        <v>2151</v>
      </c>
      <c r="I56">
        <v>1845</v>
      </c>
      <c r="J56">
        <v>1795</v>
      </c>
      <c r="K56">
        <v>1819</v>
      </c>
      <c r="L56">
        <v>2439</v>
      </c>
      <c r="M56">
        <v>2641</v>
      </c>
      <c r="N56">
        <v>2258</v>
      </c>
      <c r="O56">
        <v>2299</v>
      </c>
      <c r="P56">
        <v>6903</v>
      </c>
      <c r="Q56">
        <v>2943</v>
      </c>
    </row>
    <row r="57" spans="1:18">
      <c r="A57" t="s">
        <v>187</v>
      </c>
      <c r="B57" t="s">
        <v>336</v>
      </c>
      <c r="C57" t="s">
        <v>143</v>
      </c>
      <c r="D57" s="33">
        <v>636000</v>
      </c>
      <c r="E57">
        <f t="shared" si="1"/>
        <v>16633</v>
      </c>
      <c r="F57">
        <v>1289</v>
      </c>
      <c r="G57">
        <v>1053</v>
      </c>
      <c r="H57">
        <v>1050</v>
      </c>
      <c r="I57">
        <v>875</v>
      </c>
      <c r="J57">
        <v>947</v>
      </c>
      <c r="K57">
        <v>1125</v>
      </c>
      <c r="L57">
        <v>1290</v>
      </c>
      <c r="M57">
        <v>1325</v>
      </c>
      <c r="N57">
        <v>1230</v>
      </c>
      <c r="O57">
        <v>1031</v>
      </c>
      <c r="P57">
        <v>3732</v>
      </c>
      <c r="Q57">
        <v>1686</v>
      </c>
    </row>
    <row r="58" spans="1:18">
      <c r="A58" t="s">
        <v>189</v>
      </c>
      <c r="B58" t="s">
        <v>323</v>
      </c>
      <c r="C58" t="s">
        <v>145</v>
      </c>
      <c r="D58" s="33">
        <v>1426200</v>
      </c>
      <c r="E58">
        <f t="shared" si="1"/>
        <v>30573</v>
      </c>
      <c r="F58">
        <v>2458</v>
      </c>
      <c r="G58">
        <v>1972</v>
      </c>
      <c r="H58">
        <v>2019</v>
      </c>
      <c r="I58">
        <v>1608</v>
      </c>
      <c r="J58">
        <v>1768</v>
      </c>
      <c r="K58">
        <v>1945</v>
      </c>
      <c r="L58">
        <v>2412</v>
      </c>
      <c r="M58">
        <v>2440</v>
      </c>
      <c r="N58">
        <v>1992</v>
      </c>
      <c r="O58">
        <v>1871</v>
      </c>
      <c r="P58">
        <v>6558</v>
      </c>
      <c r="Q58">
        <v>3530</v>
      </c>
    </row>
    <row r="59" spans="1:18">
      <c r="A59" t="s">
        <v>191</v>
      </c>
      <c r="B59" t="s">
        <v>324</v>
      </c>
      <c r="C59" t="s">
        <v>147</v>
      </c>
      <c r="D59" s="33">
        <v>572700</v>
      </c>
      <c r="E59">
        <f t="shared" si="1"/>
        <v>11674</v>
      </c>
      <c r="F59">
        <v>884</v>
      </c>
      <c r="G59">
        <v>738</v>
      </c>
      <c r="H59">
        <v>743</v>
      </c>
      <c r="I59">
        <v>721</v>
      </c>
      <c r="J59">
        <v>942</v>
      </c>
      <c r="K59">
        <v>867</v>
      </c>
      <c r="L59">
        <v>973</v>
      </c>
      <c r="M59">
        <v>921</v>
      </c>
      <c r="N59">
        <v>849</v>
      </c>
      <c r="O59">
        <v>946</v>
      </c>
      <c r="P59">
        <v>1232</v>
      </c>
      <c r="Q59">
        <v>1857</v>
      </c>
      <c r="R59">
        <v>1</v>
      </c>
    </row>
    <row r="60" spans="1:18">
      <c r="A60" t="s">
        <v>39</v>
      </c>
      <c r="B60" t="s">
        <v>325</v>
      </c>
      <c r="C60" t="s">
        <v>3</v>
      </c>
      <c r="D60" s="33">
        <v>2048600</v>
      </c>
      <c r="E60">
        <f t="shared" si="1"/>
        <v>54055</v>
      </c>
      <c r="F60">
        <v>3343</v>
      </c>
      <c r="G60">
        <v>3195</v>
      </c>
      <c r="H60">
        <v>3714</v>
      </c>
      <c r="I60">
        <v>3611</v>
      </c>
      <c r="J60">
        <v>3609</v>
      </c>
      <c r="K60">
        <v>3624</v>
      </c>
      <c r="L60">
        <v>4667</v>
      </c>
      <c r="M60">
        <v>5312</v>
      </c>
      <c r="N60">
        <v>3926</v>
      </c>
      <c r="O60">
        <v>3357</v>
      </c>
      <c r="P60">
        <v>9121</v>
      </c>
      <c r="Q60">
        <v>6571</v>
      </c>
      <c r="R60">
        <v>5</v>
      </c>
    </row>
    <row r="61" spans="1:18">
      <c r="B61" t="s">
        <v>413</v>
      </c>
      <c r="C61" t="s">
        <v>343</v>
      </c>
      <c r="D61" s="33">
        <v>2156500</v>
      </c>
      <c r="E61">
        <f t="shared" si="1"/>
        <v>46815</v>
      </c>
      <c r="F61">
        <v>4482</v>
      </c>
      <c r="G61">
        <v>3517</v>
      </c>
      <c r="H61">
        <v>3824</v>
      </c>
      <c r="I61">
        <v>3374</v>
      </c>
      <c r="J61">
        <v>3798</v>
      </c>
      <c r="K61">
        <v>3476</v>
      </c>
      <c r="L61">
        <v>4118</v>
      </c>
      <c r="M61">
        <v>4241</v>
      </c>
      <c r="N61">
        <v>3446</v>
      </c>
      <c r="O61">
        <v>3933</v>
      </c>
      <c r="P61">
        <v>4731</v>
      </c>
      <c r="Q61">
        <v>3873</v>
      </c>
      <c r="R61">
        <v>2</v>
      </c>
    </row>
    <row r="62" spans="1:18">
      <c r="B62" t="s">
        <v>414</v>
      </c>
      <c r="C62" t="s">
        <v>344</v>
      </c>
      <c r="D62" s="33">
        <v>75300</v>
      </c>
      <c r="E62">
        <f t="shared" si="1"/>
        <v>1648</v>
      </c>
      <c r="F62">
        <v>155</v>
      </c>
      <c r="G62">
        <v>110</v>
      </c>
      <c r="H62">
        <v>142</v>
      </c>
      <c r="I62">
        <v>128</v>
      </c>
      <c r="J62">
        <v>158</v>
      </c>
      <c r="K62">
        <v>137</v>
      </c>
      <c r="L62">
        <v>140</v>
      </c>
      <c r="M62">
        <v>135</v>
      </c>
      <c r="N62">
        <v>127</v>
      </c>
      <c r="O62">
        <v>128</v>
      </c>
      <c r="P62">
        <v>149</v>
      </c>
      <c r="Q62">
        <v>139</v>
      </c>
    </row>
    <row r="63" spans="1:18">
      <c r="B63" t="s">
        <v>415</v>
      </c>
      <c r="C63" t="s">
        <v>345</v>
      </c>
      <c r="D63" s="33">
        <v>628000</v>
      </c>
      <c r="E63">
        <f t="shared" si="1"/>
        <v>16734</v>
      </c>
      <c r="F63">
        <v>1083</v>
      </c>
      <c r="G63">
        <v>904</v>
      </c>
      <c r="H63">
        <v>937</v>
      </c>
      <c r="I63">
        <v>985</v>
      </c>
      <c r="J63">
        <v>964</v>
      </c>
      <c r="K63">
        <v>1049</v>
      </c>
      <c r="L63">
        <v>1389</v>
      </c>
      <c r="M63">
        <v>1607</v>
      </c>
      <c r="N63">
        <v>1444</v>
      </c>
      <c r="O63">
        <v>1936</v>
      </c>
      <c r="P63">
        <v>3189</v>
      </c>
      <c r="Q63">
        <v>1247</v>
      </c>
    </row>
    <row r="64" spans="1:18">
      <c r="B64" t="s">
        <v>416</v>
      </c>
      <c r="C64" t="s">
        <v>346</v>
      </c>
      <c r="D64" s="33">
        <v>1501300</v>
      </c>
      <c r="E64">
        <f t="shared" si="1"/>
        <v>35480</v>
      </c>
      <c r="F64">
        <v>2346</v>
      </c>
      <c r="G64">
        <v>2142</v>
      </c>
      <c r="H64">
        <v>2312</v>
      </c>
      <c r="I64">
        <v>1952</v>
      </c>
      <c r="J64">
        <v>2257</v>
      </c>
      <c r="K64">
        <v>2499</v>
      </c>
      <c r="L64">
        <v>2825</v>
      </c>
      <c r="M64">
        <v>3304</v>
      </c>
      <c r="N64">
        <v>2909</v>
      </c>
      <c r="O64">
        <v>3185</v>
      </c>
      <c r="P64">
        <v>7441</v>
      </c>
      <c r="Q64">
        <v>2307</v>
      </c>
      <c r="R64">
        <v>1</v>
      </c>
    </row>
    <row r="65" spans="2:18">
      <c r="B65" t="s">
        <v>417</v>
      </c>
      <c r="C65" t="s">
        <v>347</v>
      </c>
      <c r="D65" s="33">
        <v>70600</v>
      </c>
      <c r="E65">
        <f t="shared" si="1"/>
        <v>1930</v>
      </c>
      <c r="F65">
        <v>137</v>
      </c>
      <c r="G65">
        <v>136</v>
      </c>
      <c r="H65">
        <v>132</v>
      </c>
      <c r="I65">
        <v>104</v>
      </c>
      <c r="J65">
        <v>113</v>
      </c>
      <c r="K65">
        <v>139</v>
      </c>
      <c r="L65">
        <v>150</v>
      </c>
      <c r="M65">
        <v>187</v>
      </c>
      <c r="N65">
        <v>141</v>
      </c>
      <c r="O65">
        <v>169</v>
      </c>
      <c r="P65">
        <v>396</v>
      </c>
      <c r="Q65">
        <v>126</v>
      </c>
    </row>
    <row r="66" spans="2:18">
      <c r="B66" t="s">
        <v>418</v>
      </c>
      <c r="C66" t="s">
        <v>348</v>
      </c>
      <c r="D66" s="33">
        <v>410500</v>
      </c>
      <c r="E66">
        <f t="shared" si="1"/>
        <v>9004</v>
      </c>
      <c r="F66">
        <v>940</v>
      </c>
      <c r="G66">
        <v>676</v>
      </c>
      <c r="H66">
        <v>657</v>
      </c>
      <c r="I66">
        <v>581</v>
      </c>
      <c r="J66">
        <v>661</v>
      </c>
      <c r="K66">
        <v>673</v>
      </c>
      <c r="L66">
        <v>841</v>
      </c>
      <c r="M66">
        <v>731</v>
      </c>
      <c r="N66">
        <v>640</v>
      </c>
      <c r="O66">
        <v>844</v>
      </c>
      <c r="P66">
        <v>928</v>
      </c>
      <c r="Q66">
        <v>828</v>
      </c>
      <c r="R66">
        <v>4</v>
      </c>
    </row>
    <row r="67" spans="2:18">
      <c r="B67" t="s">
        <v>419</v>
      </c>
      <c r="C67" t="s">
        <v>349</v>
      </c>
      <c r="D67" s="33">
        <v>83000</v>
      </c>
      <c r="E67">
        <f t="shared" ref="E67:E80" si="2">SUM(F67:R67)</f>
        <v>1804</v>
      </c>
      <c r="F67">
        <v>165</v>
      </c>
      <c r="G67">
        <v>153</v>
      </c>
      <c r="H67">
        <v>153</v>
      </c>
      <c r="I67">
        <v>154</v>
      </c>
      <c r="J67">
        <v>158</v>
      </c>
      <c r="K67">
        <v>141</v>
      </c>
      <c r="L67">
        <v>130</v>
      </c>
      <c r="M67">
        <v>121</v>
      </c>
      <c r="N67">
        <v>117</v>
      </c>
      <c r="O67">
        <v>123</v>
      </c>
      <c r="P67">
        <v>211</v>
      </c>
      <c r="Q67">
        <v>178</v>
      </c>
    </row>
    <row r="68" spans="2:18">
      <c r="B68" t="s">
        <v>420</v>
      </c>
      <c r="C68" t="s">
        <v>350</v>
      </c>
      <c r="D68" s="33">
        <v>589200</v>
      </c>
      <c r="E68">
        <f t="shared" si="2"/>
        <v>12968</v>
      </c>
      <c r="F68">
        <v>904</v>
      </c>
      <c r="G68">
        <v>746</v>
      </c>
      <c r="H68">
        <v>784</v>
      </c>
      <c r="I68">
        <v>665</v>
      </c>
      <c r="J68">
        <v>727</v>
      </c>
      <c r="K68">
        <v>807</v>
      </c>
      <c r="L68">
        <v>916</v>
      </c>
      <c r="M68">
        <v>1053</v>
      </c>
      <c r="N68">
        <v>1004</v>
      </c>
      <c r="O68">
        <v>1604</v>
      </c>
      <c r="P68">
        <v>2748</v>
      </c>
      <c r="Q68">
        <v>1010</v>
      </c>
    </row>
    <row r="69" spans="2:18">
      <c r="B69" t="s">
        <v>421</v>
      </c>
      <c r="C69" t="s">
        <v>351</v>
      </c>
      <c r="D69" s="33">
        <v>181600</v>
      </c>
      <c r="E69">
        <f t="shared" si="2"/>
        <v>3307</v>
      </c>
      <c r="F69">
        <v>259</v>
      </c>
      <c r="G69">
        <v>217</v>
      </c>
      <c r="H69">
        <v>256</v>
      </c>
      <c r="I69">
        <v>229</v>
      </c>
      <c r="J69">
        <v>219</v>
      </c>
      <c r="K69">
        <v>252</v>
      </c>
      <c r="L69">
        <v>229</v>
      </c>
      <c r="M69">
        <v>288</v>
      </c>
      <c r="N69">
        <v>281</v>
      </c>
      <c r="O69">
        <v>403</v>
      </c>
      <c r="P69">
        <v>433</v>
      </c>
      <c r="Q69">
        <v>241</v>
      </c>
    </row>
    <row r="70" spans="2:18">
      <c r="B70" t="s">
        <v>422</v>
      </c>
      <c r="C70" t="s">
        <v>352</v>
      </c>
      <c r="D70" s="33">
        <v>112100</v>
      </c>
      <c r="E70">
        <f t="shared" si="2"/>
        <v>1674</v>
      </c>
      <c r="F70">
        <v>123</v>
      </c>
      <c r="G70">
        <v>113</v>
      </c>
      <c r="H70">
        <v>122</v>
      </c>
      <c r="I70">
        <v>112</v>
      </c>
      <c r="J70">
        <v>98</v>
      </c>
      <c r="K70">
        <v>105</v>
      </c>
      <c r="L70">
        <v>124</v>
      </c>
      <c r="M70">
        <v>129</v>
      </c>
      <c r="N70">
        <v>141</v>
      </c>
      <c r="O70">
        <v>173</v>
      </c>
      <c r="P70">
        <v>305</v>
      </c>
      <c r="Q70">
        <v>129</v>
      </c>
    </row>
    <row r="71" spans="2:18">
      <c r="B71" t="s">
        <v>423</v>
      </c>
      <c r="C71" t="s">
        <v>353</v>
      </c>
      <c r="D71" s="33">
        <v>93500</v>
      </c>
      <c r="E71">
        <f t="shared" si="2"/>
        <v>2293</v>
      </c>
      <c r="F71">
        <v>180</v>
      </c>
      <c r="G71">
        <v>174</v>
      </c>
      <c r="H71">
        <v>269</v>
      </c>
      <c r="I71">
        <v>173</v>
      </c>
      <c r="J71">
        <v>182</v>
      </c>
      <c r="K71">
        <v>162</v>
      </c>
      <c r="L71">
        <v>201</v>
      </c>
      <c r="M71">
        <v>172</v>
      </c>
      <c r="N71">
        <v>149</v>
      </c>
      <c r="O71">
        <v>157</v>
      </c>
      <c r="P71">
        <v>253</v>
      </c>
      <c r="Q71">
        <v>220</v>
      </c>
      <c r="R71">
        <v>1</v>
      </c>
    </row>
    <row r="72" spans="2:18">
      <c r="B72" t="s">
        <v>424</v>
      </c>
      <c r="C72" t="s">
        <v>354</v>
      </c>
      <c r="D72" s="33">
        <v>54100</v>
      </c>
      <c r="E72">
        <f t="shared" si="2"/>
        <v>1298</v>
      </c>
      <c r="F72">
        <v>109</v>
      </c>
      <c r="G72">
        <v>106</v>
      </c>
      <c r="H72">
        <v>123</v>
      </c>
      <c r="I72">
        <v>113</v>
      </c>
      <c r="J72">
        <v>101</v>
      </c>
      <c r="K72">
        <v>107</v>
      </c>
      <c r="L72">
        <v>112</v>
      </c>
      <c r="M72">
        <v>101</v>
      </c>
      <c r="N72">
        <v>86</v>
      </c>
      <c r="O72">
        <v>116</v>
      </c>
      <c r="P72">
        <v>138</v>
      </c>
      <c r="Q72">
        <v>86</v>
      </c>
    </row>
    <row r="73" spans="2:18">
      <c r="B73" t="s">
        <v>428</v>
      </c>
      <c r="C73" t="s">
        <v>395</v>
      </c>
      <c r="D73" s="33">
        <v>46100</v>
      </c>
    </row>
    <row r="74" spans="2:18">
      <c r="B74" t="s">
        <v>425</v>
      </c>
      <c r="C74" t="s">
        <v>355</v>
      </c>
      <c r="D74" s="33">
        <v>53400</v>
      </c>
      <c r="E74">
        <f t="shared" si="2"/>
        <v>1320</v>
      </c>
      <c r="F74">
        <v>84</v>
      </c>
      <c r="G74">
        <v>93</v>
      </c>
      <c r="H74">
        <v>119</v>
      </c>
      <c r="I74">
        <v>104</v>
      </c>
      <c r="J74">
        <v>86</v>
      </c>
      <c r="K74">
        <v>98</v>
      </c>
      <c r="L74">
        <v>98</v>
      </c>
      <c r="M74">
        <v>99</v>
      </c>
      <c r="N74">
        <v>101</v>
      </c>
      <c r="O74">
        <v>104</v>
      </c>
      <c r="P74">
        <v>172</v>
      </c>
      <c r="Q74">
        <v>162</v>
      </c>
    </row>
    <row r="75" spans="2:18">
      <c r="B75" t="s">
        <v>429</v>
      </c>
      <c r="C75" t="s">
        <v>396</v>
      </c>
      <c r="D75" s="33">
        <v>50100</v>
      </c>
    </row>
    <row r="76" spans="2:18">
      <c r="B76" t="s">
        <v>426</v>
      </c>
      <c r="C76" t="s">
        <v>356</v>
      </c>
      <c r="D76" s="33">
        <v>410100</v>
      </c>
      <c r="E76">
        <f t="shared" si="2"/>
        <v>11242</v>
      </c>
      <c r="F76">
        <v>1009</v>
      </c>
      <c r="G76">
        <v>832</v>
      </c>
      <c r="H76">
        <v>952</v>
      </c>
      <c r="I76">
        <v>798</v>
      </c>
      <c r="J76">
        <v>773</v>
      </c>
      <c r="K76">
        <v>747</v>
      </c>
      <c r="L76">
        <v>1011</v>
      </c>
      <c r="M76">
        <v>934</v>
      </c>
      <c r="N76">
        <v>851</v>
      </c>
      <c r="O76">
        <v>789</v>
      </c>
      <c r="P76">
        <v>1833</v>
      </c>
      <c r="Q76">
        <v>713</v>
      </c>
    </row>
    <row r="77" spans="2:18">
      <c r="B77" t="s">
        <v>427</v>
      </c>
      <c r="C77" t="s">
        <v>357</v>
      </c>
      <c r="D77" s="33">
        <v>61700</v>
      </c>
      <c r="E77">
        <f t="shared" si="2"/>
        <v>1488</v>
      </c>
      <c r="F77">
        <v>144</v>
      </c>
      <c r="G77">
        <v>129</v>
      </c>
      <c r="H77">
        <v>119</v>
      </c>
      <c r="I77">
        <v>75</v>
      </c>
      <c r="J77">
        <v>102</v>
      </c>
      <c r="K77">
        <v>95</v>
      </c>
      <c r="L77">
        <v>158</v>
      </c>
      <c r="M77">
        <v>115</v>
      </c>
      <c r="N77">
        <v>114</v>
      </c>
      <c r="O77">
        <v>138</v>
      </c>
      <c r="P77">
        <v>145</v>
      </c>
      <c r="Q77">
        <v>154</v>
      </c>
    </row>
    <row r="78" spans="2:18">
      <c r="B78" t="s">
        <v>433</v>
      </c>
      <c r="C78" t="s">
        <v>435</v>
      </c>
      <c r="D78" s="33">
        <v>70100</v>
      </c>
      <c r="E78">
        <f t="shared" si="2"/>
        <v>1508</v>
      </c>
      <c r="F78">
        <v>195</v>
      </c>
      <c r="G78">
        <v>125</v>
      </c>
      <c r="H78">
        <v>118</v>
      </c>
      <c r="I78">
        <v>92</v>
      </c>
      <c r="J78">
        <v>100</v>
      </c>
      <c r="K78">
        <v>107</v>
      </c>
      <c r="L78">
        <v>118</v>
      </c>
      <c r="M78">
        <v>136</v>
      </c>
      <c r="N78">
        <v>124</v>
      </c>
      <c r="O78">
        <v>120</v>
      </c>
      <c r="P78">
        <v>138</v>
      </c>
      <c r="Q78">
        <v>135</v>
      </c>
    </row>
    <row r="79" spans="2:18">
      <c r="B79" t="s">
        <v>434</v>
      </c>
      <c r="C79" t="s">
        <v>436</v>
      </c>
      <c r="D79" s="33">
        <v>56100</v>
      </c>
    </row>
    <row r="80" spans="2:18">
      <c r="B80" t="s">
        <v>432</v>
      </c>
      <c r="C80" t="s">
        <v>437</v>
      </c>
      <c r="D80" s="33">
        <v>52900</v>
      </c>
      <c r="E80">
        <f t="shared" si="2"/>
        <v>1154</v>
      </c>
      <c r="F80">
        <v>109</v>
      </c>
      <c r="G80">
        <v>118</v>
      </c>
      <c r="H80">
        <v>86</v>
      </c>
      <c r="I80">
        <v>70</v>
      </c>
      <c r="J80">
        <v>89</v>
      </c>
      <c r="K80">
        <v>72</v>
      </c>
      <c r="L80">
        <v>98</v>
      </c>
      <c r="M80">
        <v>106</v>
      </c>
      <c r="N80">
        <v>87</v>
      </c>
      <c r="O80">
        <v>118</v>
      </c>
      <c r="P80">
        <v>98</v>
      </c>
      <c r="Q80">
        <v>103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C82" sqref="C82"/>
    </sheetView>
  </sheetViews>
  <sheetFormatPr defaultRowHeight="13.5"/>
  <cols>
    <col min="1" max="1" width="6.5" customWidth="1"/>
    <col min="3" max="3" width="15.5" customWidth="1"/>
    <col min="4" max="4" width="11.625" customWidth="1"/>
  </cols>
  <sheetData>
    <row r="1" spans="1:18">
      <c r="D1" t="s">
        <v>385</v>
      </c>
      <c r="E1" t="s">
        <v>341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56253200</v>
      </c>
      <c r="E2" s="20">
        <f t="shared" ref="E2:R2" si="0">E3+E4+E7+E8+E9+E13+E14+E15+E16+E17+E18+E19+E20+E21+E22+E23+E24+E25+E26+E29+E30+E31+E32+E33+E36+E37+E38+E39+E40+E41+E42+E43+E44+E45+E48+E49+E50+E51+E52+E53+E54+E55+E56+E57+E58+E59+E60</f>
        <v>1281965</v>
      </c>
      <c r="F2" s="20">
        <f t="shared" si="0"/>
        <v>128066</v>
      </c>
      <c r="G2" s="20">
        <f>G3+G4+G7+G8+G9+G13+G14+G15+G16+G17+G18+G19+G20+G21+G22+G23+G24+G25+G26+G29+G30+G31+G32+G33+G36+G37+G38+G39+G40+G41+G42+G43+G44+G45+G48+G49+G50+G51+G52+G53+G54+G55+G56+G57+G58+G59+G60</f>
        <v>126756</v>
      </c>
      <c r="H2" s="20">
        <f t="shared" si="0"/>
        <v>125144</v>
      </c>
      <c r="I2" s="20">
        <f t="shared" si="0"/>
        <v>103028</v>
      </c>
      <c r="J2" s="20">
        <f t="shared" si="0"/>
        <v>94969</v>
      </c>
      <c r="K2" s="20">
        <f t="shared" si="0"/>
        <v>90907</v>
      </c>
      <c r="L2" s="20">
        <f t="shared" si="0"/>
        <v>104862</v>
      </c>
      <c r="M2" s="20">
        <f t="shared" si="0"/>
        <v>114889</v>
      </c>
      <c r="N2" s="20">
        <f t="shared" si="0"/>
        <v>103399</v>
      </c>
      <c r="O2" s="20">
        <f t="shared" si="0"/>
        <v>92918</v>
      </c>
      <c r="P2" s="20">
        <f t="shared" si="0"/>
        <v>86890</v>
      </c>
      <c r="Q2" s="20">
        <f>Q3+Q4+Q7+Q8+Q9+Q13+Q14+Q15+Q16+Q17+Q18+Q19+Q20+Q21+Q22+Q23+Q24+Q25+Q26+Q29+Q30+Q31+Q32+Q33+Q36+Q37+Q38+Q39+Q40+Q41+Q42+Q43+Q44+Q45+Q48+Q49+Q50+Q51+Q52+Q53+Q54+Q55+Q56+Q57+Q58+Q59+Q60</f>
        <v>110084</v>
      </c>
      <c r="R2" s="20">
        <f t="shared" si="0"/>
        <v>53</v>
      </c>
    </row>
    <row r="3" spans="1:18">
      <c r="A3" t="s">
        <v>63</v>
      </c>
      <c r="B3" t="s">
        <v>279</v>
      </c>
      <c r="C3" t="s">
        <v>25</v>
      </c>
      <c r="D3" s="33">
        <v>3457600</v>
      </c>
      <c r="E3">
        <f t="shared" ref="E3:E66" si="1">SUM(F3:R3)</f>
        <v>83753</v>
      </c>
      <c r="F3">
        <v>11148</v>
      </c>
      <c r="G3">
        <v>10367</v>
      </c>
      <c r="H3">
        <v>6699</v>
      </c>
      <c r="I3">
        <v>5928</v>
      </c>
      <c r="J3">
        <v>5871</v>
      </c>
      <c r="K3">
        <v>5939</v>
      </c>
      <c r="L3">
        <v>6928</v>
      </c>
      <c r="M3">
        <v>7285</v>
      </c>
      <c r="N3">
        <v>5719</v>
      </c>
      <c r="O3">
        <v>5496</v>
      </c>
      <c r="P3">
        <v>5305</v>
      </c>
      <c r="Q3">
        <v>7066</v>
      </c>
      <c r="R3">
        <v>2</v>
      </c>
    </row>
    <row r="4" spans="1:18">
      <c r="A4" t="s">
        <v>149</v>
      </c>
      <c r="B4" t="s">
        <v>280</v>
      </c>
      <c r="C4" t="s">
        <v>105</v>
      </c>
      <c r="D4" s="33">
        <v>1336800</v>
      </c>
      <c r="E4">
        <f t="shared" si="1"/>
        <v>30037</v>
      </c>
      <c r="F4">
        <v>2995</v>
      </c>
      <c r="G4">
        <v>3308</v>
      </c>
      <c r="H4">
        <v>2990</v>
      </c>
      <c r="I4">
        <v>2415</v>
      </c>
      <c r="J4">
        <v>2172</v>
      </c>
      <c r="K4">
        <v>2048</v>
      </c>
      <c r="L4">
        <v>2267</v>
      </c>
      <c r="M4">
        <v>2610</v>
      </c>
      <c r="N4">
        <v>2604</v>
      </c>
      <c r="O4">
        <v>2267</v>
      </c>
      <c r="P4">
        <v>1969</v>
      </c>
      <c r="Q4">
        <v>2390</v>
      </c>
      <c r="R4">
        <v>2</v>
      </c>
    </row>
    <row r="5" spans="1:18">
      <c r="A5" t="s">
        <v>254</v>
      </c>
      <c r="B5" t="s">
        <v>296</v>
      </c>
      <c r="C5" t="s">
        <v>358</v>
      </c>
      <c r="D5" s="33"/>
    </row>
    <row r="6" spans="1:18">
      <c r="A6" t="s">
        <v>255</v>
      </c>
      <c r="B6" t="s">
        <v>297</v>
      </c>
      <c r="C6" t="s">
        <v>359</v>
      </c>
      <c r="D6" s="33"/>
    </row>
    <row r="7" spans="1:18">
      <c r="A7" t="s">
        <v>152</v>
      </c>
      <c r="B7" t="s">
        <v>281</v>
      </c>
      <c r="C7" t="s">
        <v>107</v>
      </c>
      <c r="D7" s="33">
        <v>2645500</v>
      </c>
      <c r="E7">
        <f t="shared" si="1"/>
        <v>62278</v>
      </c>
      <c r="F7">
        <v>5522</v>
      </c>
      <c r="G7">
        <v>6384</v>
      </c>
      <c r="H7">
        <v>6081</v>
      </c>
      <c r="I7">
        <v>4783</v>
      </c>
      <c r="J7">
        <v>4649</v>
      </c>
      <c r="K7">
        <v>4320</v>
      </c>
      <c r="L7">
        <v>5129</v>
      </c>
      <c r="M7">
        <v>5743</v>
      </c>
      <c r="N7">
        <v>5193</v>
      </c>
      <c r="O7">
        <v>4370</v>
      </c>
      <c r="P7">
        <v>3787</v>
      </c>
      <c r="Q7">
        <v>6313</v>
      </c>
      <c r="R7">
        <v>4</v>
      </c>
    </row>
    <row r="8" spans="1:18">
      <c r="A8" t="s">
        <v>65</v>
      </c>
      <c r="B8" t="s">
        <v>282</v>
      </c>
      <c r="C8" t="s">
        <v>93</v>
      </c>
      <c r="D8" s="33">
        <v>1268100</v>
      </c>
      <c r="E8">
        <f t="shared" si="1"/>
        <v>28825</v>
      </c>
      <c r="F8">
        <v>3289</v>
      </c>
      <c r="G8">
        <v>3746</v>
      </c>
      <c r="H8">
        <v>2480</v>
      </c>
      <c r="I8">
        <v>1984</v>
      </c>
      <c r="J8">
        <v>1980</v>
      </c>
      <c r="K8">
        <v>2086</v>
      </c>
      <c r="L8">
        <v>2378</v>
      </c>
      <c r="M8">
        <v>2442</v>
      </c>
      <c r="N8">
        <v>2039</v>
      </c>
      <c r="O8">
        <v>2009</v>
      </c>
      <c r="P8">
        <v>1897</v>
      </c>
      <c r="Q8">
        <v>2492</v>
      </c>
      <c r="R8">
        <v>3</v>
      </c>
    </row>
    <row r="9" spans="1:18">
      <c r="A9" t="s">
        <v>154</v>
      </c>
      <c r="B9" t="s">
        <v>283</v>
      </c>
      <c r="C9" t="s">
        <v>109</v>
      </c>
      <c r="D9" s="33">
        <v>2207500</v>
      </c>
      <c r="E9">
        <f t="shared" si="1"/>
        <v>52380</v>
      </c>
      <c r="F9">
        <v>4825</v>
      </c>
      <c r="G9">
        <v>4876</v>
      </c>
      <c r="H9">
        <v>5387</v>
      </c>
      <c r="I9">
        <v>4143</v>
      </c>
      <c r="J9">
        <v>3728</v>
      </c>
      <c r="K9">
        <v>3576</v>
      </c>
      <c r="L9">
        <v>4453</v>
      </c>
      <c r="M9">
        <v>4752</v>
      </c>
      <c r="N9">
        <v>4366</v>
      </c>
      <c r="O9">
        <v>3965</v>
      </c>
      <c r="P9">
        <v>3465</v>
      </c>
      <c r="Q9">
        <v>4841</v>
      </c>
      <c r="R9">
        <v>3</v>
      </c>
    </row>
    <row r="10" spans="1:18">
      <c r="A10" t="s">
        <v>256</v>
      </c>
      <c r="B10" t="s">
        <v>326</v>
      </c>
      <c r="C10" t="s">
        <v>360</v>
      </c>
      <c r="D10" s="33"/>
    </row>
    <row r="11" spans="1:18">
      <c r="A11" t="s">
        <v>257</v>
      </c>
      <c r="B11" t="s">
        <v>391</v>
      </c>
      <c r="C11" t="s">
        <v>361</v>
      </c>
      <c r="D11" s="33"/>
    </row>
    <row r="12" spans="1:18">
      <c r="A12" t="s">
        <v>258</v>
      </c>
      <c r="B12" t="s">
        <v>392</v>
      </c>
      <c r="C12" t="s">
        <v>362</v>
      </c>
      <c r="D12" s="33"/>
    </row>
    <row r="13" spans="1:18">
      <c r="A13" t="s">
        <v>181</v>
      </c>
      <c r="B13" t="s">
        <v>284</v>
      </c>
      <c r="C13" t="s">
        <v>137</v>
      </c>
      <c r="D13" s="33">
        <v>1182000</v>
      </c>
      <c r="E13">
        <f t="shared" si="1"/>
        <v>21716</v>
      </c>
      <c r="F13">
        <v>2042</v>
      </c>
      <c r="G13">
        <v>1875</v>
      </c>
      <c r="H13">
        <v>1755</v>
      </c>
      <c r="I13">
        <v>1791</v>
      </c>
      <c r="J13">
        <v>1851</v>
      </c>
      <c r="K13">
        <v>1667</v>
      </c>
      <c r="L13">
        <v>1790</v>
      </c>
      <c r="M13">
        <v>1912</v>
      </c>
      <c r="N13">
        <v>1670</v>
      </c>
      <c r="O13">
        <v>1636</v>
      </c>
      <c r="P13">
        <v>1661</v>
      </c>
      <c r="Q13">
        <v>2066</v>
      </c>
    </row>
    <row r="14" spans="1:18">
      <c r="A14" t="s">
        <v>67</v>
      </c>
      <c r="B14" t="s">
        <v>285</v>
      </c>
      <c r="C14" t="s">
        <v>27</v>
      </c>
      <c r="D14" s="33">
        <v>1865600</v>
      </c>
      <c r="E14">
        <f t="shared" si="1"/>
        <v>45197</v>
      </c>
      <c r="F14">
        <v>4222</v>
      </c>
      <c r="G14">
        <v>3784</v>
      </c>
      <c r="H14">
        <v>4376</v>
      </c>
      <c r="I14">
        <v>3896</v>
      </c>
      <c r="J14">
        <v>3536</v>
      </c>
      <c r="K14">
        <v>3086</v>
      </c>
      <c r="L14">
        <v>3478</v>
      </c>
      <c r="M14">
        <v>4689</v>
      </c>
      <c r="N14">
        <v>4193</v>
      </c>
      <c r="O14">
        <v>3328</v>
      </c>
      <c r="P14">
        <v>3166</v>
      </c>
      <c r="Q14">
        <v>3438</v>
      </c>
      <c r="R14">
        <v>5</v>
      </c>
    </row>
    <row r="15" spans="1:18">
      <c r="A15" t="s">
        <v>59</v>
      </c>
      <c r="B15" t="s">
        <v>286</v>
      </c>
      <c r="C15" t="s">
        <v>21</v>
      </c>
      <c r="D15" s="33">
        <v>1357700</v>
      </c>
      <c r="E15">
        <f t="shared" si="1"/>
        <v>33100</v>
      </c>
      <c r="F15">
        <v>3966</v>
      </c>
      <c r="G15">
        <v>4357</v>
      </c>
      <c r="H15">
        <v>3589</v>
      </c>
      <c r="I15">
        <v>2303</v>
      </c>
      <c r="J15">
        <v>2128</v>
      </c>
      <c r="K15">
        <v>2188</v>
      </c>
      <c r="L15">
        <v>2725</v>
      </c>
      <c r="M15">
        <v>2802</v>
      </c>
      <c r="N15">
        <v>2159</v>
      </c>
      <c r="O15">
        <v>2128</v>
      </c>
      <c r="P15">
        <v>2053</v>
      </c>
      <c r="Q15">
        <v>2701</v>
      </c>
      <c r="R15">
        <v>1</v>
      </c>
    </row>
    <row r="16" spans="1:18">
      <c r="A16" t="s">
        <v>57</v>
      </c>
      <c r="B16" t="s">
        <v>287</v>
      </c>
      <c r="C16" t="s">
        <v>19</v>
      </c>
      <c r="D16" s="33">
        <v>1057300</v>
      </c>
      <c r="E16">
        <f t="shared" si="1"/>
        <v>26508</v>
      </c>
      <c r="F16">
        <v>3563</v>
      </c>
      <c r="G16">
        <v>3805</v>
      </c>
      <c r="H16">
        <v>2458</v>
      </c>
      <c r="I16">
        <v>1782</v>
      </c>
      <c r="J16">
        <v>1714</v>
      </c>
      <c r="K16">
        <v>1668</v>
      </c>
      <c r="L16">
        <v>2125</v>
      </c>
      <c r="M16">
        <v>2290</v>
      </c>
      <c r="N16">
        <v>1761</v>
      </c>
      <c r="O16">
        <v>1620</v>
      </c>
      <c r="P16">
        <v>1644</v>
      </c>
      <c r="Q16">
        <v>2073</v>
      </c>
      <c r="R16">
        <v>5</v>
      </c>
    </row>
    <row r="17" spans="1:18">
      <c r="A17" t="s">
        <v>61</v>
      </c>
      <c r="B17" t="s">
        <v>288</v>
      </c>
      <c r="C17" t="s">
        <v>23</v>
      </c>
      <c r="D17" s="33">
        <v>1361100</v>
      </c>
      <c r="E17">
        <f t="shared" si="1"/>
        <v>32430</v>
      </c>
      <c r="F17">
        <v>3348</v>
      </c>
      <c r="G17">
        <v>3892</v>
      </c>
      <c r="H17">
        <v>3214</v>
      </c>
      <c r="I17">
        <v>2425</v>
      </c>
      <c r="J17">
        <v>2292</v>
      </c>
      <c r="K17">
        <v>2210</v>
      </c>
      <c r="L17">
        <v>2546</v>
      </c>
      <c r="M17">
        <v>2761</v>
      </c>
      <c r="N17">
        <v>2352</v>
      </c>
      <c r="O17">
        <v>2305</v>
      </c>
      <c r="P17">
        <v>2238</v>
      </c>
      <c r="Q17">
        <v>2843</v>
      </c>
      <c r="R17">
        <v>4</v>
      </c>
    </row>
    <row r="18" spans="1:18">
      <c r="A18" t="s">
        <v>53</v>
      </c>
      <c r="B18" t="s">
        <v>289</v>
      </c>
      <c r="C18" t="s">
        <v>15</v>
      </c>
      <c r="D18" s="33">
        <v>1375000</v>
      </c>
      <c r="E18">
        <f t="shared" si="1"/>
        <v>30156</v>
      </c>
      <c r="F18">
        <v>3377</v>
      </c>
      <c r="G18">
        <v>3020</v>
      </c>
      <c r="H18">
        <v>3117</v>
      </c>
      <c r="I18">
        <v>2331</v>
      </c>
      <c r="J18">
        <v>2093</v>
      </c>
      <c r="K18">
        <v>2108</v>
      </c>
      <c r="L18">
        <v>2281</v>
      </c>
      <c r="M18">
        <v>2573</v>
      </c>
      <c r="N18">
        <v>2142</v>
      </c>
      <c r="O18">
        <v>2160</v>
      </c>
      <c r="P18">
        <v>2114</v>
      </c>
      <c r="Q18">
        <v>2840</v>
      </c>
    </row>
    <row r="19" spans="1:18">
      <c r="A19" t="s">
        <v>55</v>
      </c>
      <c r="B19" t="s">
        <v>290</v>
      </c>
      <c r="C19" t="s">
        <v>17</v>
      </c>
      <c r="D19" s="33">
        <v>1067100</v>
      </c>
      <c r="E19">
        <f t="shared" si="1"/>
        <v>23282</v>
      </c>
      <c r="F19">
        <v>2236</v>
      </c>
      <c r="G19">
        <v>2394</v>
      </c>
      <c r="H19">
        <v>2569</v>
      </c>
      <c r="I19">
        <v>1713</v>
      </c>
      <c r="J19">
        <v>1547</v>
      </c>
      <c r="K19">
        <v>1681</v>
      </c>
      <c r="L19">
        <v>1928</v>
      </c>
      <c r="M19">
        <v>2214</v>
      </c>
      <c r="N19">
        <v>1820</v>
      </c>
      <c r="O19">
        <v>1649</v>
      </c>
      <c r="P19">
        <v>1579</v>
      </c>
      <c r="Q19">
        <v>1950</v>
      </c>
      <c r="R19">
        <v>2</v>
      </c>
    </row>
    <row r="20" spans="1:18">
      <c r="A20" t="s">
        <v>151</v>
      </c>
      <c r="B20" t="s">
        <v>291</v>
      </c>
      <c r="C20" t="s">
        <v>111</v>
      </c>
      <c r="D20" s="33">
        <v>582600</v>
      </c>
      <c r="E20">
        <f t="shared" si="1"/>
        <v>13004</v>
      </c>
      <c r="F20">
        <v>1172</v>
      </c>
      <c r="G20">
        <v>1257</v>
      </c>
      <c r="H20">
        <v>1407</v>
      </c>
      <c r="I20">
        <v>1041</v>
      </c>
      <c r="J20">
        <v>968</v>
      </c>
      <c r="K20">
        <v>960</v>
      </c>
      <c r="L20">
        <v>1104</v>
      </c>
      <c r="M20">
        <v>1254</v>
      </c>
      <c r="N20">
        <v>1022</v>
      </c>
      <c r="O20">
        <v>903</v>
      </c>
      <c r="P20">
        <v>867</v>
      </c>
      <c r="Q20">
        <v>1049</v>
      </c>
    </row>
    <row r="21" spans="1:18">
      <c r="A21" t="s">
        <v>85</v>
      </c>
      <c r="B21" t="s">
        <v>292</v>
      </c>
      <c r="C21" t="s">
        <v>101</v>
      </c>
      <c r="D21" s="33">
        <v>1088800</v>
      </c>
      <c r="E21">
        <f t="shared" si="1"/>
        <v>25573</v>
      </c>
      <c r="F21">
        <v>2590</v>
      </c>
      <c r="G21">
        <v>3022</v>
      </c>
      <c r="H21">
        <v>2935</v>
      </c>
      <c r="I21">
        <v>1951</v>
      </c>
      <c r="J21">
        <v>1725</v>
      </c>
      <c r="K21">
        <v>1722</v>
      </c>
      <c r="L21">
        <v>2102</v>
      </c>
      <c r="M21">
        <v>2155</v>
      </c>
      <c r="N21">
        <v>1873</v>
      </c>
      <c r="O21">
        <v>1771</v>
      </c>
      <c r="P21">
        <v>1578</v>
      </c>
      <c r="Q21">
        <v>2149</v>
      </c>
    </row>
    <row r="22" spans="1:18">
      <c r="A22" t="s">
        <v>83</v>
      </c>
      <c r="B22" t="s">
        <v>293</v>
      </c>
      <c r="C22" t="s">
        <v>99</v>
      </c>
      <c r="D22" s="33">
        <v>2076800</v>
      </c>
      <c r="E22">
        <f t="shared" si="1"/>
        <v>47191</v>
      </c>
      <c r="F22">
        <v>4387</v>
      </c>
      <c r="G22">
        <v>4885</v>
      </c>
      <c r="H22">
        <v>4857</v>
      </c>
      <c r="I22">
        <v>3535</v>
      </c>
      <c r="J22">
        <v>3348</v>
      </c>
      <c r="K22">
        <v>3575</v>
      </c>
      <c r="L22">
        <v>4392</v>
      </c>
      <c r="M22">
        <v>4368</v>
      </c>
      <c r="N22">
        <v>3294</v>
      </c>
      <c r="O22">
        <v>3302</v>
      </c>
      <c r="P22">
        <v>3057</v>
      </c>
      <c r="Q22">
        <v>4191</v>
      </c>
    </row>
    <row r="23" spans="1:18">
      <c r="A23" t="s">
        <v>81</v>
      </c>
      <c r="B23" t="s">
        <v>294</v>
      </c>
      <c r="C23" t="s">
        <v>97</v>
      </c>
      <c r="D23" s="33">
        <v>1572600</v>
      </c>
      <c r="E23">
        <f t="shared" si="1"/>
        <v>33574</v>
      </c>
      <c r="F23">
        <v>3303</v>
      </c>
      <c r="G23">
        <v>4103</v>
      </c>
      <c r="H23">
        <v>3609</v>
      </c>
      <c r="I23">
        <v>2485</v>
      </c>
      <c r="J23">
        <v>2526</v>
      </c>
      <c r="K23">
        <v>2499</v>
      </c>
      <c r="L23">
        <v>2725</v>
      </c>
      <c r="M23">
        <v>2743</v>
      </c>
      <c r="N23">
        <v>2341</v>
      </c>
      <c r="O23">
        <v>2305</v>
      </c>
      <c r="P23">
        <v>2150</v>
      </c>
      <c r="Q23">
        <v>2782</v>
      </c>
      <c r="R23">
        <v>3</v>
      </c>
    </row>
    <row r="24" spans="1:18">
      <c r="A24" t="s">
        <v>75</v>
      </c>
      <c r="B24" t="s">
        <v>295</v>
      </c>
      <c r="C24" t="s">
        <v>33</v>
      </c>
      <c r="D24" s="33">
        <v>611600</v>
      </c>
      <c r="E24">
        <f t="shared" si="1"/>
        <v>13551</v>
      </c>
      <c r="F24">
        <v>1436</v>
      </c>
      <c r="G24">
        <v>1529</v>
      </c>
      <c r="H24">
        <v>1400</v>
      </c>
      <c r="I24">
        <v>928</v>
      </c>
      <c r="J24">
        <v>1036</v>
      </c>
      <c r="K24">
        <v>1075</v>
      </c>
      <c r="L24">
        <v>1092</v>
      </c>
      <c r="M24">
        <v>1167</v>
      </c>
      <c r="N24">
        <v>984</v>
      </c>
      <c r="O24">
        <v>959</v>
      </c>
      <c r="P24">
        <v>843</v>
      </c>
      <c r="Q24">
        <v>1102</v>
      </c>
    </row>
    <row r="25" spans="1:18">
      <c r="A25" t="s">
        <v>87</v>
      </c>
      <c r="B25" t="s">
        <v>329</v>
      </c>
      <c r="C25" t="s">
        <v>103</v>
      </c>
      <c r="D25" s="33">
        <v>675900</v>
      </c>
      <c r="E25">
        <f t="shared" si="1"/>
        <v>16666</v>
      </c>
      <c r="F25">
        <v>1622</v>
      </c>
      <c r="G25">
        <v>2069</v>
      </c>
      <c r="H25">
        <v>2156</v>
      </c>
      <c r="I25">
        <v>1340</v>
      </c>
      <c r="J25">
        <v>1185</v>
      </c>
      <c r="K25">
        <v>1045</v>
      </c>
      <c r="L25">
        <v>1244</v>
      </c>
      <c r="M25">
        <v>1463</v>
      </c>
      <c r="N25">
        <v>1168</v>
      </c>
      <c r="O25">
        <v>1106</v>
      </c>
      <c r="P25">
        <v>976</v>
      </c>
      <c r="Q25">
        <v>1292</v>
      </c>
    </row>
    <row r="26" spans="1:18">
      <c r="A26" t="s">
        <v>79</v>
      </c>
      <c r="B26" t="s">
        <v>298</v>
      </c>
      <c r="C26" t="s">
        <v>95</v>
      </c>
      <c r="D26" s="33">
        <v>1094200</v>
      </c>
      <c r="E26">
        <f t="shared" si="1"/>
        <v>26872</v>
      </c>
      <c r="F26">
        <v>2719</v>
      </c>
      <c r="G26">
        <v>2702</v>
      </c>
      <c r="H26">
        <v>3074</v>
      </c>
      <c r="I26">
        <v>2288</v>
      </c>
      <c r="J26">
        <v>1897</v>
      </c>
      <c r="K26">
        <v>1806</v>
      </c>
      <c r="L26">
        <v>2405</v>
      </c>
      <c r="M26">
        <v>2505</v>
      </c>
      <c r="N26">
        <v>1909</v>
      </c>
      <c r="O26">
        <v>1772</v>
      </c>
      <c r="P26">
        <v>1631</v>
      </c>
      <c r="Q26">
        <v>2164</v>
      </c>
    </row>
    <row r="27" spans="1:18">
      <c r="A27" t="s">
        <v>386</v>
      </c>
      <c r="B27" t="s">
        <v>390</v>
      </c>
      <c r="C27" t="s">
        <v>363</v>
      </c>
      <c r="D27" s="33"/>
    </row>
    <row r="28" spans="1:18">
      <c r="A28" t="s">
        <v>264</v>
      </c>
      <c r="B28" t="s">
        <v>331</v>
      </c>
      <c r="C28" t="s">
        <v>364</v>
      </c>
      <c r="D28" s="33"/>
    </row>
    <row r="29" spans="1:18">
      <c r="A29" t="s">
        <v>77</v>
      </c>
      <c r="B29" t="s">
        <v>299</v>
      </c>
      <c r="C29" t="s">
        <v>89</v>
      </c>
      <c r="D29" s="33">
        <v>1542100</v>
      </c>
      <c r="E29">
        <f t="shared" si="1"/>
        <v>33939</v>
      </c>
      <c r="F29">
        <v>3618</v>
      </c>
      <c r="G29">
        <v>3150</v>
      </c>
      <c r="H29">
        <v>3271</v>
      </c>
      <c r="I29">
        <v>2840</v>
      </c>
      <c r="J29">
        <v>2603</v>
      </c>
      <c r="K29">
        <v>2446</v>
      </c>
      <c r="L29">
        <v>2737</v>
      </c>
      <c r="M29">
        <v>3423</v>
      </c>
      <c r="N29">
        <v>2774</v>
      </c>
      <c r="O29">
        <v>2260</v>
      </c>
      <c r="P29">
        <v>2207</v>
      </c>
      <c r="Q29">
        <v>2610</v>
      </c>
    </row>
    <row r="30" spans="1:18">
      <c r="A30" t="s">
        <v>45</v>
      </c>
      <c r="B30" t="s">
        <v>300</v>
      </c>
      <c r="C30" t="s">
        <v>7</v>
      </c>
      <c r="D30" s="33">
        <v>937300</v>
      </c>
      <c r="E30">
        <f t="shared" si="1"/>
        <v>23798</v>
      </c>
      <c r="F30">
        <v>2474</v>
      </c>
      <c r="G30">
        <v>2189</v>
      </c>
      <c r="H30">
        <v>2564</v>
      </c>
      <c r="I30">
        <v>2156</v>
      </c>
      <c r="J30">
        <v>1882</v>
      </c>
      <c r="K30">
        <v>1908</v>
      </c>
      <c r="L30">
        <v>1666</v>
      </c>
      <c r="M30">
        <v>1741</v>
      </c>
      <c r="N30">
        <v>1943</v>
      </c>
      <c r="O30">
        <v>1589</v>
      </c>
      <c r="P30">
        <v>1644</v>
      </c>
      <c r="Q30">
        <v>2042</v>
      </c>
    </row>
    <row r="31" spans="1:18">
      <c r="A31" t="s">
        <v>51</v>
      </c>
      <c r="B31" t="s">
        <v>301</v>
      </c>
      <c r="C31" t="s">
        <v>13</v>
      </c>
      <c r="D31" s="33">
        <v>1356300</v>
      </c>
      <c r="E31">
        <f t="shared" si="1"/>
        <v>32160</v>
      </c>
      <c r="F31">
        <v>3163</v>
      </c>
      <c r="G31">
        <v>3263</v>
      </c>
      <c r="H31">
        <v>3842</v>
      </c>
      <c r="I31">
        <v>2617</v>
      </c>
      <c r="J31">
        <v>2306</v>
      </c>
      <c r="K31">
        <v>2169</v>
      </c>
      <c r="L31">
        <v>2264</v>
      </c>
      <c r="M31">
        <v>2818</v>
      </c>
      <c r="N31">
        <v>2609</v>
      </c>
      <c r="O31">
        <v>2218</v>
      </c>
      <c r="P31">
        <v>2151</v>
      </c>
      <c r="Q31">
        <v>2738</v>
      </c>
      <c r="R31">
        <v>2</v>
      </c>
    </row>
    <row r="32" spans="1:18">
      <c r="A32" t="s">
        <v>43</v>
      </c>
      <c r="B32" t="s">
        <v>302</v>
      </c>
      <c r="C32" t="s">
        <v>91</v>
      </c>
      <c r="D32" s="33">
        <v>851400</v>
      </c>
      <c r="E32">
        <f t="shared" si="1"/>
        <v>23182</v>
      </c>
      <c r="F32">
        <v>2142</v>
      </c>
      <c r="G32">
        <v>1839</v>
      </c>
      <c r="H32">
        <v>2073</v>
      </c>
      <c r="I32">
        <v>1940</v>
      </c>
      <c r="J32">
        <v>1758</v>
      </c>
      <c r="K32">
        <v>1572</v>
      </c>
      <c r="L32">
        <v>1557</v>
      </c>
      <c r="M32">
        <v>1773</v>
      </c>
      <c r="N32">
        <v>2319</v>
      </c>
      <c r="O32">
        <v>2227</v>
      </c>
      <c r="P32">
        <v>1933</v>
      </c>
      <c r="Q32">
        <v>2049</v>
      </c>
    </row>
    <row r="33" spans="1:18">
      <c r="A33" t="s">
        <v>41</v>
      </c>
      <c r="B33" t="s">
        <v>303</v>
      </c>
      <c r="C33" t="s">
        <v>5</v>
      </c>
      <c r="D33" s="33">
        <v>794400</v>
      </c>
      <c r="E33">
        <f t="shared" si="1"/>
        <v>19413</v>
      </c>
      <c r="F33">
        <v>1696</v>
      </c>
      <c r="G33">
        <v>1416</v>
      </c>
      <c r="H33">
        <v>1711</v>
      </c>
      <c r="I33">
        <v>1589</v>
      </c>
      <c r="J33">
        <v>1565</v>
      </c>
      <c r="K33">
        <v>1422</v>
      </c>
      <c r="L33">
        <v>1614</v>
      </c>
      <c r="M33">
        <v>1761</v>
      </c>
      <c r="N33">
        <v>1619</v>
      </c>
      <c r="O33">
        <v>1775</v>
      </c>
      <c r="P33">
        <v>1580</v>
      </c>
      <c r="Q33">
        <v>1665</v>
      </c>
    </row>
    <row r="34" spans="1:18">
      <c r="A34" t="s">
        <v>387</v>
      </c>
      <c r="B34" t="s">
        <v>332</v>
      </c>
      <c r="C34" t="s">
        <v>365</v>
      </c>
      <c r="D34" s="33"/>
    </row>
    <row r="35" spans="1:18">
      <c r="A35" t="s">
        <v>268</v>
      </c>
      <c r="B35" t="s">
        <v>389</v>
      </c>
      <c r="C35" t="s">
        <v>366</v>
      </c>
      <c r="D35" s="33"/>
    </row>
    <row r="36" spans="1:18">
      <c r="A36" t="s">
        <v>49</v>
      </c>
      <c r="B36" t="s">
        <v>304</v>
      </c>
      <c r="C36" t="s">
        <v>11</v>
      </c>
      <c r="D36" s="33">
        <v>975400</v>
      </c>
      <c r="E36">
        <f t="shared" si="1"/>
        <v>24311</v>
      </c>
      <c r="F36">
        <v>2501</v>
      </c>
      <c r="G36">
        <v>2240</v>
      </c>
      <c r="H36">
        <v>3010</v>
      </c>
      <c r="I36">
        <v>2410</v>
      </c>
      <c r="J36">
        <v>1916</v>
      </c>
      <c r="K36">
        <v>1560</v>
      </c>
      <c r="L36">
        <v>1635</v>
      </c>
      <c r="M36">
        <v>1925</v>
      </c>
      <c r="N36">
        <v>2060</v>
      </c>
      <c r="O36">
        <v>1632</v>
      </c>
      <c r="P36">
        <v>1615</v>
      </c>
      <c r="Q36">
        <v>1807</v>
      </c>
    </row>
    <row r="37" spans="1:18">
      <c r="A37" t="s">
        <v>47</v>
      </c>
      <c r="B37" t="s">
        <v>305</v>
      </c>
      <c r="C37" t="s">
        <v>9</v>
      </c>
      <c r="D37" s="33">
        <v>957300</v>
      </c>
      <c r="E37">
        <f t="shared" si="1"/>
        <v>23629</v>
      </c>
      <c r="F37">
        <v>2293</v>
      </c>
      <c r="G37">
        <v>2057</v>
      </c>
      <c r="H37">
        <v>2256</v>
      </c>
      <c r="I37">
        <v>2149</v>
      </c>
      <c r="J37">
        <v>1989</v>
      </c>
      <c r="K37">
        <v>1793</v>
      </c>
      <c r="L37">
        <v>1759</v>
      </c>
      <c r="M37">
        <v>1683</v>
      </c>
      <c r="N37">
        <v>2523</v>
      </c>
      <c r="O37">
        <v>1730</v>
      </c>
      <c r="P37">
        <v>1589</v>
      </c>
      <c r="Q37">
        <v>1808</v>
      </c>
    </row>
    <row r="38" spans="1:18">
      <c r="A38" t="s">
        <v>73</v>
      </c>
      <c r="B38" t="s">
        <v>306</v>
      </c>
      <c r="C38" t="s">
        <v>35</v>
      </c>
      <c r="D38" s="33">
        <v>620000</v>
      </c>
      <c r="E38">
        <f t="shared" si="1"/>
        <v>17326</v>
      </c>
      <c r="F38">
        <v>1518</v>
      </c>
      <c r="G38">
        <v>1425</v>
      </c>
      <c r="H38">
        <v>1807</v>
      </c>
      <c r="I38">
        <v>1562</v>
      </c>
      <c r="J38">
        <v>1269</v>
      </c>
      <c r="K38">
        <v>1258</v>
      </c>
      <c r="L38">
        <v>1617</v>
      </c>
      <c r="M38">
        <v>1703</v>
      </c>
      <c r="N38">
        <v>1329</v>
      </c>
      <c r="O38">
        <v>1175</v>
      </c>
      <c r="P38">
        <v>1150</v>
      </c>
      <c r="Q38">
        <v>1513</v>
      </c>
    </row>
    <row r="39" spans="1:18">
      <c r="A39" t="s">
        <v>71</v>
      </c>
      <c r="B39" t="s">
        <v>307</v>
      </c>
      <c r="C39" t="s">
        <v>31</v>
      </c>
      <c r="D39" s="33">
        <v>768100</v>
      </c>
      <c r="E39">
        <f t="shared" si="1"/>
        <v>20019</v>
      </c>
      <c r="F39">
        <v>1645</v>
      </c>
      <c r="G39">
        <v>1648</v>
      </c>
      <c r="H39">
        <v>1820</v>
      </c>
      <c r="I39">
        <v>1779</v>
      </c>
      <c r="J39">
        <v>1564</v>
      </c>
      <c r="K39">
        <v>1379</v>
      </c>
      <c r="L39">
        <v>1681</v>
      </c>
      <c r="M39">
        <v>1834</v>
      </c>
      <c r="N39">
        <v>1675</v>
      </c>
      <c r="O39">
        <v>1554</v>
      </c>
      <c r="P39">
        <v>1478</v>
      </c>
      <c r="Q39">
        <v>1961</v>
      </c>
      <c r="R39">
        <v>1</v>
      </c>
    </row>
    <row r="40" spans="1:18">
      <c r="A40" t="s">
        <v>69</v>
      </c>
      <c r="B40" t="s">
        <v>308</v>
      </c>
      <c r="C40" t="s">
        <v>29</v>
      </c>
      <c r="D40" s="33">
        <v>783400</v>
      </c>
      <c r="E40">
        <f t="shared" si="1"/>
        <v>19553</v>
      </c>
      <c r="F40">
        <v>1727</v>
      </c>
      <c r="G40">
        <v>1556</v>
      </c>
      <c r="H40">
        <v>1664</v>
      </c>
      <c r="I40">
        <v>1798</v>
      </c>
      <c r="J40">
        <v>1563</v>
      </c>
      <c r="K40">
        <v>1495</v>
      </c>
      <c r="L40">
        <v>1745</v>
      </c>
      <c r="M40">
        <v>2023</v>
      </c>
      <c r="N40">
        <v>1601</v>
      </c>
      <c r="O40">
        <v>1438</v>
      </c>
      <c r="P40">
        <v>1370</v>
      </c>
      <c r="Q40">
        <v>1572</v>
      </c>
      <c r="R40">
        <v>1</v>
      </c>
    </row>
    <row r="41" spans="1:18">
      <c r="A41" t="s">
        <v>159</v>
      </c>
      <c r="B41" t="s">
        <v>309</v>
      </c>
      <c r="C41" t="s">
        <v>115</v>
      </c>
      <c r="D41" s="33">
        <v>452900</v>
      </c>
      <c r="E41">
        <f t="shared" si="1"/>
        <v>9326</v>
      </c>
      <c r="F41">
        <v>887</v>
      </c>
      <c r="G41">
        <v>781</v>
      </c>
      <c r="H41">
        <v>1002</v>
      </c>
      <c r="I41">
        <v>798</v>
      </c>
      <c r="J41">
        <v>647</v>
      </c>
      <c r="K41">
        <v>602</v>
      </c>
      <c r="L41">
        <v>720</v>
      </c>
      <c r="M41">
        <v>898</v>
      </c>
      <c r="N41">
        <v>945</v>
      </c>
      <c r="O41">
        <v>694</v>
      </c>
      <c r="P41">
        <v>653</v>
      </c>
      <c r="Q41">
        <v>699</v>
      </c>
    </row>
    <row r="42" spans="1:18">
      <c r="A42" t="s">
        <v>161</v>
      </c>
      <c r="B42" t="s">
        <v>310</v>
      </c>
      <c r="C42" t="s">
        <v>117</v>
      </c>
      <c r="D42" s="33">
        <v>706600</v>
      </c>
      <c r="E42">
        <f t="shared" si="1"/>
        <v>16257</v>
      </c>
      <c r="F42">
        <v>1563</v>
      </c>
      <c r="G42">
        <v>1430</v>
      </c>
      <c r="H42">
        <v>1501</v>
      </c>
      <c r="I42">
        <v>1293</v>
      </c>
      <c r="J42">
        <v>1269</v>
      </c>
      <c r="K42">
        <v>1053</v>
      </c>
      <c r="L42">
        <v>1241</v>
      </c>
      <c r="M42">
        <v>1528</v>
      </c>
      <c r="N42">
        <v>1573</v>
      </c>
      <c r="O42">
        <v>1278</v>
      </c>
      <c r="P42">
        <v>1193</v>
      </c>
      <c r="Q42">
        <v>1334</v>
      </c>
      <c r="R42">
        <v>1</v>
      </c>
    </row>
    <row r="43" spans="1:18">
      <c r="A43" t="s">
        <v>163</v>
      </c>
      <c r="B43" t="s">
        <v>311</v>
      </c>
      <c r="C43" t="s">
        <v>119</v>
      </c>
      <c r="D43" s="33">
        <v>1257400</v>
      </c>
      <c r="E43">
        <f t="shared" si="1"/>
        <v>26893</v>
      </c>
      <c r="F43">
        <v>2430</v>
      </c>
      <c r="G43">
        <v>2553</v>
      </c>
      <c r="H43">
        <v>2995</v>
      </c>
      <c r="I43">
        <v>2266</v>
      </c>
      <c r="J43">
        <v>1912</v>
      </c>
      <c r="K43">
        <v>1611</v>
      </c>
      <c r="L43">
        <v>1951</v>
      </c>
      <c r="M43">
        <v>2619</v>
      </c>
      <c r="N43">
        <v>2628</v>
      </c>
      <c r="O43">
        <v>2029</v>
      </c>
      <c r="P43">
        <v>1807</v>
      </c>
      <c r="Q43">
        <v>2092</v>
      </c>
    </row>
    <row r="44" spans="1:18">
      <c r="A44" t="s">
        <v>165</v>
      </c>
      <c r="B44" t="s">
        <v>312</v>
      </c>
      <c r="C44" t="s">
        <v>121</v>
      </c>
      <c r="D44" s="33">
        <v>1629400</v>
      </c>
      <c r="E44">
        <f t="shared" si="1"/>
        <v>35082</v>
      </c>
      <c r="F44">
        <v>3207</v>
      </c>
      <c r="G44">
        <v>3214</v>
      </c>
      <c r="H44">
        <v>3173</v>
      </c>
      <c r="I44">
        <v>2868</v>
      </c>
      <c r="J44">
        <v>2685</v>
      </c>
      <c r="K44">
        <v>2497</v>
      </c>
      <c r="L44">
        <v>2907</v>
      </c>
      <c r="M44">
        <v>3084</v>
      </c>
      <c r="N44">
        <v>3117</v>
      </c>
      <c r="O44">
        <v>2646</v>
      </c>
      <c r="P44">
        <v>2513</v>
      </c>
      <c r="Q44">
        <v>3169</v>
      </c>
      <c r="R44">
        <v>2</v>
      </c>
    </row>
    <row r="45" spans="1:18">
      <c r="A45" t="s">
        <v>167</v>
      </c>
      <c r="B45" t="s">
        <v>313</v>
      </c>
      <c r="C45" t="s">
        <v>123</v>
      </c>
      <c r="D45" s="33">
        <v>1069300</v>
      </c>
      <c r="E45">
        <f t="shared" si="1"/>
        <v>22149</v>
      </c>
      <c r="F45">
        <v>2113</v>
      </c>
      <c r="G45">
        <v>1943</v>
      </c>
      <c r="H45">
        <v>2061</v>
      </c>
      <c r="I45">
        <v>1787</v>
      </c>
      <c r="J45">
        <v>1643</v>
      </c>
      <c r="K45">
        <v>1440</v>
      </c>
      <c r="L45">
        <v>1906</v>
      </c>
      <c r="M45">
        <v>2030</v>
      </c>
      <c r="N45">
        <v>1851</v>
      </c>
      <c r="O45">
        <v>1700</v>
      </c>
      <c r="P45">
        <v>1550</v>
      </c>
      <c r="Q45">
        <v>2125</v>
      </c>
    </row>
    <row r="46" spans="1:18">
      <c r="A46" t="s">
        <v>388</v>
      </c>
      <c r="B46" t="s">
        <v>334</v>
      </c>
      <c r="C46" t="s">
        <v>367</v>
      </c>
      <c r="D46" s="33"/>
    </row>
    <row r="47" spans="1:18">
      <c r="A47" t="s">
        <v>272</v>
      </c>
      <c r="B47" t="s">
        <v>335</v>
      </c>
      <c r="C47" t="s">
        <v>368</v>
      </c>
      <c r="D47" s="33"/>
    </row>
    <row r="48" spans="1:18">
      <c r="A48" t="s">
        <v>157</v>
      </c>
      <c r="B48" t="s">
        <v>314</v>
      </c>
      <c r="C48" t="s">
        <v>113</v>
      </c>
      <c r="D48" s="33">
        <v>782200</v>
      </c>
      <c r="E48">
        <f t="shared" si="1"/>
        <v>15406</v>
      </c>
      <c r="F48">
        <v>1441</v>
      </c>
      <c r="G48">
        <v>1484</v>
      </c>
      <c r="H48">
        <v>1587</v>
      </c>
      <c r="I48">
        <v>1270</v>
      </c>
      <c r="J48">
        <v>1109</v>
      </c>
      <c r="K48">
        <v>1058</v>
      </c>
      <c r="L48">
        <v>1260</v>
      </c>
      <c r="M48">
        <v>1438</v>
      </c>
      <c r="N48">
        <v>1237</v>
      </c>
      <c r="O48">
        <v>1157</v>
      </c>
      <c r="P48">
        <v>1043</v>
      </c>
      <c r="Q48">
        <v>1320</v>
      </c>
      <c r="R48">
        <v>2</v>
      </c>
    </row>
    <row r="49" spans="1:18">
      <c r="A49" t="s">
        <v>169</v>
      </c>
      <c r="B49" t="s">
        <v>315</v>
      </c>
      <c r="C49" t="s">
        <v>125</v>
      </c>
      <c r="D49" s="33">
        <v>732800</v>
      </c>
      <c r="E49">
        <f t="shared" si="1"/>
        <v>16043</v>
      </c>
      <c r="F49">
        <v>1659</v>
      </c>
      <c r="G49">
        <v>1542</v>
      </c>
      <c r="H49">
        <v>1638</v>
      </c>
      <c r="I49">
        <v>1290</v>
      </c>
      <c r="J49">
        <v>1140</v>
      </c>
      <c r="K49">
        <v>1160</v>
      </c>
      <c r="L49">
        <v>1356</v>
      </c>
      <c r="M49">
        <v>1409</v>
      </c>
      <c r="N49">
        <v>1279</v>
      </c>
      <c r="O49">
        <v>1123</v>
      </c>
      <c r="P49">
        <v>1081</v>
      </c>
      <c r="Q49">
        <v>1365</v>
      </c>
      <c r="R49">
        <v>1</v>
      </c>
    </row>
    <row r="50" spans="1:18">
      <c r="A50" t="s">
        <v>171</v>
      </c>
      <c r="B50" t="s">
        <v>316</v>
      </c>
      <c r="C50" t="s">
        <v>127</v>
      </c>
      <c r="D50" s="33">
        <v>693500</v>
      </c>
      <c r="E50">
        <f t="shared" si="1"/>
        <v>17361</v>
      </c>
      <c r="F50">
        <v>1669</v>
      </c>
      <c r="G50">
        <v>1702</v>
      </c>
      <c r="H50">
        <v>1825</v>
      </c>
      <c r="I50">
        <v>1372</v>
      </c>
      <c r="J50">
        <v>1375</v>
      </c>
      <c r="K50">
        <v>1263</v>
      </c>
      <c r="L50">
        <v>1377</v>
      </c>
      <c r="M50">
        <v>1469</v>
      </c>
      <c r="N50">
        <v>1620</v>
      </c>
      <c r="O50">
        <v>1243</v>
      </c>
      <c r="P50">
        <v>1118</v>
      </c>
      <c r="Q50">
        <v>1325</v>
      </c>
      <c r="R50">
        <v>3</v>
      </c>
    </row>
    <row r="51" spans="1:18">
      <c r="A51" t="s">
        <v>173</v>
      </c>
      <c r="B51" t="s">
        <v>317</v>
      </c>
      <c r="C51" t="s">
        <v>129</v>
      </c>
      <c r="D51" s="33">
        <v>1104600</v>
      </c>
      <c r="E51">
        <f t="shared" si="1"/>
        <v>23982</v>
      </c>
      <c r="F51">
        <v>2214</v>
      </c>
      <c r="G51">
        <v>2125</v>
      </c>
      <c r="H51">
        <v>2532</v>
      </c>
      <c r="I51">
        <v>2127</v>
      </c>
      <c r="J51">
        <v>1781</v>
      </c>
      <c r="K51">
        <v>1825</v>
      </c>
      <c r="L51">
        <v>2067</v>
      </c>
      <c r="M51">
        <v>2141</v>
      </c>
      <c r="N51">
        <v>2003</v>
      </c>
      <c r="O51">
        <v>1713</v>
      </c>
      <c r="P51">
        <v>1635</v>
      </c>
      <c r="Q51">
        <v>1819</v>
      </c>
    </row>
    <row r="52" spans="1:18">
      <c r="A52" t="s">
        <v>175</v>
      </c>
      <c r="B52" t="s">
        <v>318</v>
      </c>
      <c r="C52" t="s">
        <v>131</v>
      </c>
      <c r="D52" s="33">
        <v>696300</v>
      </c>
      <c r="E52">
        <f t="shared" si="1"/>
        <v>14149</v>
      </c>
      <c r="F52">
        <v>1377</v>
      </c>
      <c r="G52">
        <v>1228</v>
      </c>
      <c r="H52">
        <v>1285</v>
      </c>
      <c r="I52">
        <v>1032</v>
      </c>
      <c r="J52">
        <v>945</v>
      </c>
      <c r="K52">
        <v>1058</v>
      </c>
      <c r="L52">
        <v>1125</v>
      </c>
      <c r="M52">
        <v>1304</v>
      </c>
      <c r="N52">
        <v>1199</v>
      </c>
      <c r="O52">
        <v>1135</v>
      </c>
      <c r="P52">
        <v>1094</v>
      </c>
      <c r="Q52">
        <v>1367</v>
      </c>
    </row>
    <row r="53" spans="1:18">
      <c r="A53" t="s">
        <v>177</v>
      </c>
      <c r="B53" t="s">
        <v>319</v>
      </c>
      <c r="C53" t="s">
        <v>133</v>
      </c>
      <c r="D53" s="33">
        <v>2029700</v>
      </c>
      <c r="E53">
        <f t="shared" si="1"/>
        <v>47249</v>
      </c>
      <c r="F53">
        <v>4415</v>
      </c>
      <c r="G53">
        <v>3871</v>
      </c>
      <c r="H53">
        <v>3818</v>
      </c>
      <c r="I53">
        <v>3721</v>
      </c>
      <c r="J53">
        <v>3412</v>
      </c>
      <c r="K53">
        <v>3472</v>
      </c>
      <c r="L53">
        <v>4148</v>
      </c>
      <c r="M53">
        <v>4456</v>
      </c>
      <c r="N53">
        <v>4224</v>
      </c>
      <c r="O53">
        <v>3794</v>
      </c>
      <c r="P53">
        <v>3406</v>
      </c>
      <c r="Q53">
        <v>4512</v>
      </c>
    </row>
    <row r="54" spans="1:18">
      <c r="A54" t="s">
        <v>185</v>
      </c>
      <c r="B54" t="s">
        <v>320</v>
      </c>
      <c r="C54" t="s">
        <v>141</v>
      </c>
      <c r="D54" s="33">
        <v>895300</v>
      </c>
      <c r="E54">
        <f t="shared" si="1"/>
        <v>19351</v>
      </c>
      <c r="F54">
        <v>1903</v>
      </c>
      <c r="G54">
        <v>1679</v>
      </c>
      <c r="H54">
        <v>1902</v>
      </c>
      <c r="I54">
        <v>1576</v>
      </c>
      <c r="J54">
        <v>1519</v>
      </c>
      <c r="K54">
        <v>1303</v>
      </c>
      <c r="L54">
        <v>1538</v>
      </c>
      <c r="M54">
        <v>1744</v>
      </c>
      <c r="N54">
        <v>1549</v>
      </c>
      <c r="O54">
        <v>1564</v>
      </c>
      <c r="P54">
        <v>1401</v>
      </c>
      <c r="Q54">
        <v>1673</v>
      </c>
    </row>
    <row r="55" spans="1:18">
      <c r="A55" t="s">
        <v>179</v>
      </c>
      <c r="B55" t="s">
        <v>321</v>
      </c>
      <c r="C55" t="s">
        <v>135</v>
      </c>
      <c r="D55" s="33">
        <v>652400</v>
      </c>
      <c r="E55">
        <f t="shared" si="1"/>
        <v>14440</v>
      </c>
      <c r="F55">
        <v>1452</v>
      </c>
      <c r="G55">
        <v>1316</v>
      </c>
      <c r="H55">
        <v>1176</v>
      </c>
      <c r="I55">
        <v>1189</v>
      </c>
      <c r="J55">
        <v>1110</v>
      </c>
      <c r="K55">
        <v>1116</v>
      </c>
      <c r="L55">
        <v>1367</v>
      </c>
      <c r="M55">
        <v>1242</v>
      </c>
      <c r="N55">
        <v>1137</v>
      </c>
      <c r="O55">
        <v>1043</v>
      </c>
      <c r="P55">
        <v>1000</v>
      </c>
      <c r="Q55">
        <v>1292</v>
      </c>
    </row>
    <row r="56" spans="1:18">
      <c r="A56" t="s">
        <v>183</v>
      </c>
      <c r="B56" t="s">
        <v>322</v>
      </c>
      <c r="C56" t="s">
        <v>139</v>
      </c>
      <c r="D56" s="33">
        <v>1277400</v>
      </c>
      <c r="E56">
        <f t="shared" si="1"/>
        <v>24809</v>
      </c>
      <c r="F56">
        <v>2514</v>
      </c>
      <c r="G56">
        <v>2217</v>
      </c>
      <c r="H56">
        <v>1922</v>
      </c>
      <c r="I56">
        <v>1947</v>
      </c>
      <c r="J56">
        <v>1958</v>
      </c>
      <c r="K56">
        <v>1920</v>
      </c>
      <c r="L56">
        <v>2138</v>
      </c>
      <c r="M56">
        <v>2069</v>
      </c>
      <c r="N56">
        <v>1941</v>
      </c>
      <c r="O56">
        <v>1877</v>
      </c>
      <c r="P56">
        <v>1996</v>
      </c>
      <c r="Q56">
        <v>2310</v>
      </c>
    </row>
    <row r="57" spans="1:18">
      <c r="A57" t="s">
        <v>187</v>
      </c>
      <c r="B57" t="s">
        <v>336</v>
      </c>
      <c r="C57" t="s">
        <v>143</v>
      </c>
      <c r="D57" s="33">
        <v>646600</v>
      </c>
      <c r="E57">
        <f t="shared" si="1"/>
        <v>11577</v>
      </c>
      <c r="F57">
        <v>1104</v>
      </c>
      <c r="G57">
        <v>989</v>
      </c>
      <c r="H57">
        <v>887</v>
      </c>
      <c r="I57">
        <v>875</v>
      </c>
      <c r="J57">
        <v>818</v>
      </c>
      <c r="K57">
        <v>921</v>
      </c>
      <c r="L57">
        <v>1038</v>
      </c>
      <c r="M57">
        <v>1117</v>
      </c>
      <c r="N57">
        <v>979</v>
      </c>
      <c r="O57">
        <v>850</v>
      </c>
      <c r="P57">
        <v>802</v>
      </c>
      <c r="Q57">
        <v>1197</v>
      </c>
    </row>
    <row r="58" spans="1:18">
      <c r="A58" t="s">
        <v>189</v>
      </c>
      <c r="B58" t="s">
        <v>323</v>
      </c>
      <c r="C58" t="s">
        <v>145</v>
      </c>
      <c r="D58" s="33">
        <v>1438100</v>
      </c>
      <c r="E58">
        <f t="shared" si="1"/>
        <v>25131</v>
      </c>
      <c r="F58">
        <v>2442</v>
      </c>
      <c r="G58">
        <v>2134</v>
      </c>
      <c r="H58">
        <v>1964</v>
      </c>
      <c r="I58">
        <v>2021</v>
      </c>
      <c r="J58">
        <v>1932</v>
      </c>
      <c r="K58">
        <v>1975</v>
      </c>
      <c r="L58">
        <v>2184</v>
      </c>
      <c r="M58">
        <v>2287</v>
      </c>
      <c r="N58">
        <v>2043</v>
      </c>
      <c r="O58">
        <v>1899</v>
      </c>
      <c r="P58">
        <v>1867</v>
      </c>
      <c r="Q58">
        <v>2383</v>
      </c>
    </row>
    <row r="59" spans="1:18">
      <c r="A59" t="s">
        <v>191</v>
      </c>
      <c r="B59" t="s">
        <v>324</v>
      </c>
      <c r="C59" t="s">
        <v>147</v>
      </c>
      <c r="D59" s="33">
        <v>581500</v>
      </c>
      <c r="E59">
        <f t="shared" si="1"/>
        <v>10115</v>
      </c>
      <c r="F59">
        <v>1017</v>
      </c>
      <c r="G59">
        <v>759</v>
      </c>
      <c r="H59">
        <v>744</v>
      </c>
      <c r="I59">
        <v>779</v>
      </c>
      <c r="J59">
        <v>656</v>
      </c>
      <c r="K59">
        <v>664</v>
      </c>
      <c r="L59">
        <v>746</v>
      </c>
      <c r="M59">
        <v>766</v>
      </c>
      <c r="N59">
        <v>1169</v>
      </c>
      <c r="O59">
        <v>956</v>
      </c>
      <c r="P59">
        <v>908</v>
      </c>
      <c r="Q59">
        <v>951</v>
      </c>
    </row>
    <row r="60" spans="1:18">
      <c r="A60" t="s">
        <v>39</v>
      </c>
      <c r="B60" t="s">
        <v>325</v>
      </c>
      <c r="C60" t="s">
        <v>3</v>
      </c>
      <c r="D60" s="33">
        <v>2137700</v>
      </c>
      <c r="E60">
        <f t="shared" si="1"/>
        <v>49222</v>
      </c>
      <c r="F60">
        <v>4120</v>
      </c>
      <c r="G60">
        <v>3631</v>
      </c>
      <c r="H60">
        <v>4961</v>
      </c>
      <c r="I60">
        <v>4915</v>
      </c>
      <c r="J60">
        <v>4397</v>
      </c>
      <c r="K60">
        <v>3708</v>
      </c>
      <c r="L60">
        <v>4426</v>
      </c>
      <c r="M60">
        <v>4876</v>
      </c>
      <c r="N60">
        <v>3844</v>
      </c>
      <c r="O60">
        <v>3568</v>
      </c>
      <c r="P60">
        <v>3126</v>
      </c>
      <c r="Q60">
        <v>3644</v>
      </c>
      <c r="R60">
        <v>6</v>
      </c>
    </row>
    <row r="61" spans="1:18">
      <c r="B61" t="s">
        <v>370</v>
      </c>
      <c r="C61" t="s">
        <v>343</v>
      </c>
      <c r="D61" s="33">
        <v>2218800</v>
      </c>
      <c r="E61">
        <f t="shared" si="1"/>
        <v>49186</v>
      </c>
      <c r="F61">
        <v>6592</v>
      </c>
      <c r="G61">
        <v>5796</v>
      </c>
      <c r="H61">
        <v>3888</v>
      </c>
      <c r="I61">
        <v>3665</v>
      </c>
      <c r="J61">
        <v>3629</v>
      </c>
      <c r="K61">
        <v>3505</v>
      </c>
      <c r="L61">
        <v>4055</v>
      </c>
      <c r="M61">
        <v>4201</v>
      </c>
      <c r="N61">
        <v>3416</v>
      </c>
      <c r="O61">
        <v>3200</v>
      </c>
      <c r="P61">
        <v>3141</v>
      </c>
      <c r="Q61">
        <v>4097</v>
      </c>
      <c r="R61">
        <v>1</v>
      </c>
    </row>
    <row r="62" spans="1:18">
      <c r="B62" t="s">
        <v>369</v>
      </c>
      <c r="C62" t="s">
        <v>344</v>
      </c>
      <c r="D62" s="33">
        <v>80300</v>
      </c>
      <c r="E62">
        <f t="shared" si="1"/>
        <v>1704</v>
      </c>
      <c r="F62">
        <v>190</v>
      </c>
      <c r="G62">
        <v>196</v>
      </c>
      <c r="H62">
        <v>163</v>
      </c>
      <c r="I62">
        <v>152</v>
      </c>
      <c r="J62">
        <v>104</v>
      </c>
      <c r="K62">
        <v>148</v>
      </c>
      <c r="L62">
        <v>123</v>
      </c>
      <c r="M62">
        <v>169</v>
      </c>
      <c r="N62">
        <v>98</v>
      </c>
      <c r="O62">
        <v>104</v>
      </c>
      <c r="P62">
        <v>106</v>
      </c>
      <c r="Q62">
        <v>151</v>
      </c>
    </row>
    <row r="63" spans="1:18">
      <c r="B63" t="s">
        <v>371</v>
      </c>
      <c r="C63" t="s">
        <v>345</v>
      </c>
      <c r="D63" s="33">
        <v>663800</v>
      </c>
      <c r="E63">
        <f t="shared" si="1"/>
        <v>13436</v>
      </c>
      <c r="F63">
        <v>1420</v>
      </c>
      <c r="G63">
        <v>1539</v>
      </c>
      <c r="H63">
        <v>1162</v>
      </c>
      <c r="I63">
        <v>933</v>
      </c>
      <c r="J63">
        <v>953</v>
      </c>
      <c r="K63">
        <v>926</v>
      </c>
      <c r="L63">
        <v>1026</v>
      </c>
      <c r="M63">
        <v>1250</v>
      </c>
      <c r="N63">
        <v>1213</v>
      </c>
      <c r="O63">
        <v>1048</v>
      </c>
      <c r="P63">
        <v>883</v>
      </c>
      <c r="Q63">
        <v>1083</v>
      </c>
    </row>
    <row r="64" spans="1:18">
      <c r="B64" t="s">
        <v>372</v>
      </c>
      <c r="C64" t="s">
        <v>346</v>
      </c>
      <c r="D64" s="33">
        <v>1552700</v>
      </c>
      <c r="E64">
        <f t="shared" si="1"/>
        <v>28719</v>
      </c>
      <c r="F64">
        <v>2711</v>
      </c>
      <c r="G64">
        <v>2989</v>
      </c>
      <c r="H64">
        <v>2469</v>
      </c>
      <c r="I64">
        <v>2225</v>
      </c>
      <c r="J64">
        <v>2262</v>
      </c>
      <c r="K64">
        <v>2022</v>
      </c>
      <c r="L64">
        <v>2262</v>
      </c>
      <c r="M64">
        <v>2614</v>
      </c>
      <c r="N64">
        <v>2369</v>
      </c>
      <c r="O64">
        <v>1938</v>
      </c>
      <c r="P64">
        <v>1709</v>
      </c>
      <c r="Q64">
        <v>3147</v>
      </c>
      <c r="R64">
        <v>2</v>
      </c>
    </row>
    <row r="65" spans="2:18">
      <c r="B65" t="s">
        <v>373</v>
      </c>
      <c r="C65" t="s">
        <v>347</v>
      </c>
      <c r="D65" s="33">
        <v>71800</v>
      </c>
      <c r="E65">
        <f t="shared" si="1"/>
        <v>1679</v>
      </c>
      <c r="F65">
        <v>142</v>
      </c>
      <c r="G65">
        <v>141</v>
      </c>
      <c r="H65">
        <v>161</v>
      </c>
      <c r="I65">
        <v>119</v>
      </c>
      <c r="J65">
        <v>115</v>
      </c>
      <c r="K65">
        <v>135</v>
      </c>
      <c r="L65">
        <v>148</v>
      </c>
      <c r="M65">
        <v>182</v>
      </c>
      <c r="N65">
        <v>137</v>
      </c>
      <c r="O65">
        <v>139</v>
      </c>
      <c r="P65">
        <v>101</v>
      </c>
      <c r="Q65">
        <v>159</v>
      </c>
    </row>
    <row r="66" spans="2:18">
      <c r="B66" t="s">
        <v>374</v>
      </c>
      <c r="C66" t="s">
        <v>348</v>
      </c>
      <c r="D66" s="33">
        <v>421000</v>
      </c>
      <c r="E66">
        <f t="shared" si="1"/>
        <v>8972</v>
      </c>
      <c r="F66">
        <v>1100</v>
      </c>
      <c r="G66">
        <v>1105</v>
      </c>
      <c r="H66">
        <v>680</v>
      </c>
      <c r="I66">
        <v>624</v>
      </c>
      <c r="J66">
        <v>628</v>
      </c>
      <c r="K66">
        <v>688</v>
      </c>
      <c r="L66">
        <v>805</v>
      </c>
      <c r="M66">
        <v>775</v>
      </c>
      <c r="N66">
        <v>604</v>
      </c>
      <c r="O66">
        <v>633</v>
      </c>
      <c r="P66">
        <v>599</v>
      </c>
      <c r="Q66">
        <v>729</v>
      </c>
      <c r="R66">
        <v>2</v>
      </c>
    </row>
    <row r="67" spans="2:18">
      <c r="B67" t="s">
        <v>375</v>
      </c>
      <c r="C67" t="s">
        <v>349</v>
      </c>
      <c r="D67" s="33">
        <v>83900</v>
      </c>
      <c r="E67">
        <f t="shared" ref="E67:E80" si="2">SUM(F67:R67)</f>
        <v>1525</v>
      </c>
      <c r="F67">
        <v>165</v>
      </c>
      <c r="G67">
        <v>177</v>
      </c>
      <c r="H67">
        <v>144</v>
      </c>
      <c r="I67">
        <v>131</v>
      </c>
      <c r="J67">
        <v>99</v>
      </c>
      <c r="K67">
        <v>115</v>
      </c>
      <c r="L67">
        <v>118</v>
      </c>
      <c r="M67">
        <v>120</v>
      </c>
      <c r="N67">
        <v>112</v>
      </c>
      <c r="O67">
        <v>103</v>
      </c>
      <c r="P67">
        <v>94</v>
      </c>
      <c r="Q67">
        <v>146</v>
      </c>
      <c r="R67">
        <v>1</v>
      </c>
    </row>
    <row r="68" spans="2:18">
      <c r="B68" t="s">
        <v>376</v>
      </c>
      <c r="C68" t="s">
        <v>350</v>
      </c>
      <c r="D68" s="33">
        <v>570500</v>
      </c>
      <c r="E68">
        <f t="shared" si="2"/>
        <v>11913</v>
      </c>
      <c r="F68">
        <v>1006</v>
      </c>
      <c r="G68">
        <v>1000</v>
      </c>
      <c r="H68">
        <v>1097</v>
      </c>
      <c r="I68">
        <v>942</v>
      </c>
      <c r="J68">
        <v>910</v>
      </c>
      <c r="K68">
        <v>905</v>
      </c>
      <c r="L68">
        <v>939</v>
      </c>
      <c r="M68">
        <v>1064</v>
      </c>
      <c r="N68">
        <v>1022</v>
      </c>
      <c r="O68">
        <v>901</v>
      </c>
      <c r="P68">
        <v>761</v>
      </c>
      <c r="Q68">
        <v>1366</v>
      </c>
    </row>
    <row r="69" spans="2:18">
      <c r="B69" t="s">
        <v>377</v>
      </c>
      <c r="C69" t="s">
        <v>351</v>
      </c>
      <c r="D69" s="33">
        <v>189200</v>
      </c>
      <c r="E69">
        <f t="shared" si="2"/>
        <v>2600</v>
      </c>
      <c r="F69">
        <v>216</v>
      </c>
      <c r="G69">
        <v>215</v>
      </c>
      <c r="H69">
        <v>238</v>
      </c>
      <c r="I69">
        <v>244</v>
      </c>
      <c r="J69">
        <v>230</v>
      </c>
      <c r="K69">
        <v>212</v>
      </c>
      <c r="L69">
        <v>234</v>
      </c>
      <c r="M69">
        <v>205</v>
      </c>
      <c r="N69">
        <v>203</v>
      </c>
      <c r="O69">
        <v>182</v>
      </c>
      <c r="P69">
        <v>191</v>
      </c>
      <c r="Q69">
        <v>230</v>
      </c>
    </row>
    <row r="70" spans="2:18">
      <c r="B70" t="s">
        <v>378</v>
      </c>
      <c r="C70" t="s">
        <v>352</v>
      </c>
      <c r="D70" s="33">
        <v>118800</v>
      </c>
      <c r="E70">
        <f t="shared" si="2"/>
        <v>1378</v>
      </c>
      <c r="F70">
        <v>120</v>
      </c>
      <c r="G70">
        <v>111</v>
      </c>
      <c r="H70">
        <v>99</v>
      </c>
      <c r="I70">
        <v>106</v>
      </c>
      <c r="J70">
        <v>109</v>
      </c>
      <c r="K70">
        <v>101</v>
      </c>
      <c r="L70">
        <v>101</v>
      </c>
      <c r="M70">
        <v>120</v>
      </c>
      <c r="N70">
        <v>113</v>
      </c>
      <c r="O70">
        <v>96</v>
      </c>
      <c r="P70">
        <v>102</v>
      </c>
      <c r="Q70">
        <v>200</v>
      </c>
    </row>
    <row r="71" spans="2:18">
      <c r="B71" t="s">
        <v>379</v>
      </c>
      <c r="C71" t="s">
        <v>353</v>
      </c>
      <c r="D71" s="33">
        <v>101300</v>
      </c>
      <c r="E71">
        <f t="shared" si="2"/>
        <v>1900</v>
      </c>
      <c r="F71">
        <v>170</v>
      </c>
      <c r="G71">
        <v>178</v>
      </c>
      <c r="H71">
        <v>199</v>
      </c>
      <c r="I71">
        <v>139</v>
      </c>
      <c r="J71">
        <v>165</v>
      </c>
      <c r="K71">
        <v>133</v>
      </c>
      <c r="L71">
        <v>175</v>
      </c>
      <c r="M71">
        <v>148</v>
      </c>
      <c r="N71">
        <v>159</v>
      </c>
      <c r="O71">
        <v>141</v>
      </c>
      <c r="P71">
        <v>137</v>
      </c>
      <c r="Q71">
        <v>155</v>
      </c>
      <c r="R71">
        <v>1</v>
      </c>
    </row>
    <row r="72" spans="2:18">
      <c r="B72" t="s">
        <v>380</v>
      </c>
      <c r="C72" t="s">
        <v>354</v>
      </c>
      <c r="D72" s="33">
        <v>55800</v>
      </c>
      <c r="E72">
        <f t="shared" si="2"/>
        <v>1296</v>
      </c>
      <c r="F72">
        <v>147</v>
      </c>
      <c r="G72">
        <v>160</v>
      </c>
      <c r="H72">
        <v>95</v>
      </c>
      <c r="I72">
        <v>98</v>
      </c>
      <c r="J72">
        <v>118</v>
      </c>
      <c r="K72">
        <v>97</v>
      </c>
      <c r="L72">
        <v>121</v>
      </c>
      <c r="M72">
        <v>107</v>
      </c>
      <c r="N72">
        <v>88</v>
      </c>
      <c r="O72">
        <v>82</v>
      </c>
      <c r="P72">
        <v>79</v>
      </c>
      <c r="Q72">
        <v>104</v>
      </c>
    </row>
    <row r="73" spans="2:18">
      <c r="B73" t="s">
        <v>397</v>
      </c>
      <c r="C73" t="s">
        <v>395</v>
      </c>
      <c r="D73" s="33">
        <v>48200</v>
      </c>
      <c r="E73">
        <f t="shared" si="2"/>
        <v>790</v>
      </c>
      <c r="F73">
        <v>104</v>
      </c>
      <c r="G73">
        <v>94</v>
      </c>
      <c r="H73">
        <v>81</v>
      </c>
      <c r="I73">
        <v>64</v>
      </c>
      <c r="J73">
        <v>58</v>
      </c>
      <c r="K73">
        <v>48</v>
      </c>
      <c r="L73">
        <v>58</v>
      </c>
      <c r="M73">
        <v>72</v>
      </c>
      <c r="N73">
        <v>51</v>
      </c>
      <c r="O73">
        <v>60</v>
      </c>
      <c r="P73">
        <v>41</v>
      </c>
      <c r="Q73">
        <v>59</v>
      </c>
    </row>
    <row r="74" spans="2:18">
      <c r="B74" t="s">
        <v>381</v>
      </c>
      <c r="C74" t="s">
        <v>355</v>
      </c>
      <c r="D74" s="33">
        <v>54500</v>
      </c>
      <c r="E74">
        <f t="shared" si="2"/>
        <v>1319</v>
      </c>
      <c r="F74">
        <v>112</v>
      </c>
      <c r="G74">
        <v>134</v>
      </c>
      <c r="H74">
        <v>168</v>
      </c>
      <c r="I74">
        <v>88</v>
      </c>
      <c r="J74">
        <v>82</v>
      </c>
      <c r="K74">
        <v>86</v>
      </c>
      <c r="L74">
        <v>123</v>
      </c>
      <c r="M74">
        <v>110</v>
      </c>
      <c r="N74">
        <v>87</v>
      </c>
      <c r="O74">
        <v>109</v>
      </c>
      <c r="P74">
        <v>103</v>
      </c>
      <c r="Q74">
        <v>117</v>
      </c>
    </row>
    <row r="75" spans="2:18">
      <c r="B75" t="s">
        <v>398</v>
      </c>
      <c r="C75" t="s">
        <v>396</v>
      </c>
      <c r="D75" s="33">
        <v>51600</v>
      </c>
      <c r="E75">
        <f t="shared" si="2"/>
        <v>1091</v>
      </c>
      <c r="F75">
        <v>99</v>
      </c>
      <c r="G75">
        <v>104</v>
      </c>
      <c r="H75">
        <v>110</v>
      </c>
      <c r="I75">
        <v>87</v>
      </c>
      <c r="J75">
        <v>93</v>
      </c>
      <c r="K75">
        <v>74</v>
      </c>
      <c r="L75">
        <v>99</v>
      </c>
      <c r="M75">
        <v>82</v>
      </c>
      <c r="N75">
        <v>74</v>
      </c>
      <c r="O75">
        <v>89</v>
      </c>
      <c r="P75">
        <v>74</v>
      </c>
      <c r="Q75">
        <v>106</v>
      </c>
    </row>
    <row r="76" spans="2:18">
      <c r="B76" t="s">
        <v>382</v>
      </c>
      <c r="C76" t="s">
        <v>356</v>
      </c>
      <c r="D76" s="33">
        <v>410000</v>
      </c>
      <c r="E76">
        <f t="shared" si="2"/>
        <v>9061</v>
      </c>
      <c r="F76">
        <v>836</v>
      </c>
      <c r="G76">
        <v>820</v>
      </c>
      <c r="H76">
        <v>874</v>
      </c>
      <c r="I76">
        <v>651</v>
      </c>
      <c r="J76">
        <v>668</v>
      </c>
      <c r="K76">
        <v>686</v>
      </c>
      <c r="L76">
        <v>817</v>
      </c>
      <c r="M76">
        <v>885</v>
      </c>
      <c r="N76">
        <v>707</v>
      </c>
      <c r="O76">
        <v>644</v>
      </c>
      <c r="P76">
        <v>639</v>
      </c>
      <c r="Q76">
        <v>834</v>
      </c>
    </row>
    <row r="77" spans="2:18">
      <c r="B77" t="s">
        <v>383</v>
      </c>
      <c r="C77" t="s">
        <v>357</v>
      </c>
      <c r="D77" s="33">
        <v>64300</v>
      </c>
      <c r="E77">
        <f t="shared" si="2"/>
        <v>1457</v>
      </c>
      <c r="F77">
        <v>124</v>
      </c>
      <c r="G77">
        <v>182</v>
      </c>
      <c r="H77">
        <v>146</v>
      </c>
      <c r="I77">
        <v>107</v>
      </c>
      <c r="J77">
        <v>108</v>
      </c>
      <c r="K77">
        <v>103</v>
      </c>
      <c r="L77">
        <v>123</v>
      </c>
      <c r="M77">
        <v>133</v>
      </c>
      <c r="N77">
        <v>108</v>
      </c>
      <c r="O77">
        <v>95</v>
      </c>
      <c r="P77">
        <v>95</v>
      </c>
      <c r="Q77">
        <v>133</v>
      </c>
    </row>
    <row r="78" spans="2:18">
      <c r="B78" t="s">
        <v>433</v>
      </c>
      <c r="C78" t="s">
        <v>435</v>
      </c>
      <c r="D78" s="33">
        <v>72400</v>
      </c>
      <c r="E78">
        <f t="shared" si="2"/>
        <v>1591</v>
      </c>
      <c r="F78">
        <v>152</v>
      </c>
      <c r="G78">
        <v>213</v>
      </c>
      <c r="H78">
        <v>151</v>
      </c>
      <c r="I78">
        <v>112</v>
      </c>
      <c r="J78">
        <v>128</v>
      </c>
      <c r="K78">
        <v>148</v>
      </c>
      <c r="L78">
        <v>110</v>
      </c>
      <c r="M78">
        <v>111</v>
      </c>
      <c r="N78">
        <v>126</v>
      </c>
      <c r="O78">
        <v>103</v>
      </c>
      <c r="P78">
        <v>109</v>
      </c>
      <c r="Q78">
        <v>128</v>
      </c>
    </row>
    <row r="79" spans="2:18">
      <c r="B79" t="s">
        <v>434</v>
      </c>
      <c r="C79" t="s">
        <v>436</v>
      </c>
      <c r="D79" s="33">
        <v>60000</v>
      </c>
      <c r="E79">
        <f t="shared" si="2"/>
        <v>1141</v>
      </c>
      <c r="F79">
        <v>125</v>
      </c>
      <c r="G79">
        <v>98</v>
      </c>
      <c r="H79">
        <v>64</v>
      </c>
      <c r="I79">
        <v>92</v>
      </c>
      <c r="J79">
        <v>83</v>
      </c>
      <c r="K79">
        <v>102</v>
      </c>
      <c r="L79">
        <v>121</v>
      </c>
      <c r="M79">
        <v>104</v>
      </c>
      <c r="N79">
        <v>99</v>
      </c>
      <c r="O79">
        <v>85</v>
      </c>
      <c r="P79">
        <v>88</v>
      </c>
      <c r="Q79">
        <v>80</v>
      </c>
    </row>
    <row r="80" spans="2:18">
      <c r="B80" t="s">
        <v>432</v>
      </c>
      <c r="C80" t="s">
        <v>437</v>
      </c>
      <c r="D80" s="33">
        <v>54000</v>
      </c>
      <c r="E80">
        <f t="shared" si="2"/>
        <v>1205</v>
      </c>
      <c r="F80">
        <v>107</v>
      </c>
      <c r="G80">
        <v>95</v>
      </c>
      <c r="H80">
        <v>116</v>
      </c>
      <c r="I80">
        <v>81</v>
      </c>
      <c r="J80">
        <v>104</v>
      </c>
      <c r="K80">
        <v>114</v>
      </c>
      <c r="L80">
        <v>100</v>
      </c>
      <c r="M80">
        <v>113</v>
      </c>
      <c r="N80">
        <v>83</v>
      </c>
      <c r="O80">
        <v>96</v>
      </c>
      <c r="P80">
        <v>75</v>
      </c>
      <c r="Q80">
        <v>121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19" workbookViewId="0">
      <selection activeCell="U10" sqref="U10"/>
    </sheetView>
  </sheetViews>
  <sheetFormatPr defaultRowHeight="13.5"/>
  <cols>
    <col min="8" max="8" width="12.875" customWidth="1"/>
  </cols>
  <sheetData>
    <row r="1" spans="1:9">
      <c r="A1" t="s">
        <v>194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  <c r="I1" s="4" t="s">
        <v>202</v>
      </c>
    </row>
    <row r="2" spans="1:9">
      <c r="A2" t="s">
        <v>37</v>
      </c>
      <c r="B2" t="s">
        <v>1</v>
      </c>
      <c r="C2">
        <v>117010</v>
      </c>
      <c r="D2">
        <v>119039</v>
      </c>
      <c r="E2">
        <v>123734</v>
      </c>
      <c r="F2">
        <v>117624</v>
      </c>
      <c r="G2">
        <v>115605</v>
      </c>
      <c r="H2" s="2">
        <f t="shared" ref="H2:H33" si="0">(D2+E2+F2)/3</f>
        <v>120132.33333333333</v>
      </c>
      <c r="I2" s="4">
        <f t="shared" ref="I2:I33" si="1">C2/H2*100-100</f>
        <v>-2.5990782387200824</v>
      </c>
    </row>
    <row r="3" spans="1:9">
      <c r="A3" t="s">
        <v>39</v>
      </c>
      <c r="B3" t="s">
        <v>3</v>
      </c>
      <c r="C3">
        <v>5400</v>
      </c>
      <c r="D3">
        <v>5413</v>
      </c>
      <c r="E3">
        <v>5505</v>
      </c>
      <c r="F3">
        <v>5133</v>
      </c>
      <c r="G3">
        <v>5216</v>
      </c>
      <c r="H3" s="2">
        <f t="shared" si="0"/>
        <v>5350.333333333333</v>
      </c>
      <c r="I3" s="4">
        <f t="shared" si="1"/>
        <v>0.92829107220735807</v>
      </c>
    </row>
    <row r="4" spans="1:9">
      <c r="A4" t="s">
        <v>41</v>
      </c>
      <c r="B4" t="s">
        <v>5</v>
      </c>
      <c r="C4">
        <v>1489</v>
      </c>
      <c r="D4">
        <v>1616</v>
      </c>
      <c r="E4">
        <v>1560</v>
      </c>
      <c r="F4">
        <v>1464</v>
      </c>
      <c r="G4">
        <v>1483</v>
      </c>
      <c r="H4" s="2">
        <f t="shared" si="0"/>
        <v>1546.6666666666667</v>
      </c>
      <c r="I4" s="4">
        <f t="shared" si="1"/>
        <v>-3.7284482758620783</v>
      </c>
    </row>
    <row r="5" spans="1:9">
      <c r="A5" t="s">
        <v>43</v>
      </c>
      <c r="B5" t="s">
        <v>91</v>
      </c>
      <c r="C5">
        <v>1451</v>
      </c>
      <c r="D5">
        <v>1485</v>
      </c>
      <c r="E5">
        <v>1594</v>
      </c>
      <c r="F5">
        <v>1441</v>
      </c>
      <c r="G5">
        <v>1503</v>
      </c>
      <c r="H5" s="2">
        <f t="shared" si="0"/>
        <v>1506.6666666666667</v>
      </c>
      <c r="I5" s="4">
        <f t="shared" si="1"/>
        <v>-3.6946902654867273</v>
      </c>
    </row>
    <row r="6" spans="1:9">
      <c r="A6" t="s">
        <v>45</v>
      </c>
      <c r="B6" t="s">
        <v>7</v>
      </c>
      <c r="C6">
        <v>2076</v>
      </c>
      <c r="D6">
        <v>2298</v>
      </c>
      <c r="E6">
        <v>2178</v>
      </c>
      <c r="F6">
        <v>2121</v>
      </c>
      <c r="G6">
        <v>2027</v>
      </c>
      <c r="H6" s="2">
        <f t="shared" si="0"/>
        <v>2199</v>
      </c>
      <c r="I6" s="4">
        <f t="shared" si="1"/>
        <v>-5.5934515688949489</v>
      </c>
    </row>
    <row r="7" spans="1:9">
      <c r="A7" t="s">
        <v>47</v>
      </c>
      <c r="B7" t="s">
        <v>9</v>
      </c>
      <c r="C7">
        <v>1240</v>
      </c>
      <c r="D7">
        <v>1259</v>
      </c>
      <c r="E7">
        <v>1318</v>
      </c>
      <c r="F7">
        <v>1217</v>
      </c>
      <c r="G7">
        <v>1249</v>
      </c>
      <c r="H7" s="2">
        <f t="shared" si="0"/>
        <v>1264.6666666666667</v>
      </c>
      <c r="I7" s="4">
        <f t="shared" si="1"/>
        <v>-1.9504480759093354</v>
      </c>
    </row>
    <row r="8" spans="1:9">
      <c r="A8" t="s">
        <v>49</v>
      </c>
      <c r="B8" t="s">
        <v>11</v>
      </c>
      <c r="C8">
        <v>1284</v>
      </c>
      <c r="D8">
        <v>1302</v>
      </c>
      <c r="E8">
        <v>1405</v>
      </c>
      <c r="F8">
        <v>1312</v>
      </c>
      <c r="G8">
        <v>1312</v>
      </c>
      <c r="H8" s="2">
        <f t="shared" si="0"/>
        <v>1339.6666666666667</v>
      </c>
      <c r="I8" s="4">
        <f t="shared" si="1"/>
        <v>-4.1552625031102366</v>
      </c>
    </row>
    <row r="9" spans="1:9">
      <c r="A9" t="s">
        <v>51</v>
      </c>
      <c r="B9" t="s">
        <v>13</v>
      </c>
      <c r="C9">
        <v>2176</v>
      </c>
      <c r="D9">
        <v>2253</v>
      </c>
      <c r="E9">
        <v>2218</v>
      </c>
      <c r="F9">
        <v>2116</v>
      </c>
      <c r="G9">
        <v>2121</v>
      </c>
      <c r="H9" s="2">
        <f t="shared" si="0"/>
        <v>2195.6666666666665</v>
      </c>
      <c r="I9" s="4">
        <f t="shared" si="1"/>
        <v>-0.89570365872171465</v>
      </c>
    </row>
    <row r="10" spans="1:9">
      <c r="A10" t="s">
        <v>53</v>
      </c>
      <c r="B10" t="s">
        <v>15</v>
      </c>
      <c r="C10">
        <v>2908</v>
      </c>
      <c r="D10">
        <v>2945</v>
      </c>
      <c r="E10">
        <v>3079</v>
      </c>
      <c r="F10">
        <v>2822</v>
      </c>
      <c r="G10">
        <v>2872</v>
      </c>
      <c r="H10" s="2">
        <f t="shared" si="0"/>
        <v>2948.6666666666665</v>
      </c>
      <c r="I10" s="4">
        <f t="shared" si="1"/>
        <v>-1.3791544200768726</v>
      </c>
    </row>
    <row r="11" spans="1:9">
      <c r="A11" t="s">
        <v>55</v>
      </c>
      <c r="B11" t="s">
        <v>17</v>
      </c>
      <c r="C11">
        <v>1870</v>
      </c>
      <c r="D11">
        <v>1989</v>
      </c>
      <c r="E11">
        <v>2084</v>
      </c>
      <c r="F11">
        <v>1958</v>
      </c>
      <c r="G11">
        <v>1925</v>
      </c>
      <c r="H11" s="2">
        <f t="shared" si="0"/>
        <v>2010.3333333333333</v>
      </c>
      <c r="I11" s="4">
        <f t="shared" si="1"/>
        <v>-6.9806002321339662</v>
      </c>
    </row>
    <row r="12" spans="1:9">
      <c r="A12" t="s">
        <v>57</v>
      </c>
      <c r="B12" t="s">
        <v>19</v>
      </c>
      <c r="C12">
        <v>2033</v>
      </c>
      <c r="D12">
        <v>2030</v>
      </c>
      <c r="E12">
        <v>1999</v>
      </c>
      <c r="F12">
        <v>2055</v>
      </c>
      <c r="G12">
        <v>1954</v>
      </c>
      <c r="H12" s="2">
        <f t="shared" si="0"/>
        <v>2028</v>
      </c>
      <c r="I12" s="4">
        <f t="shared" si="1"/>
        <v>0.24654832347140143</v>
      </c>
    </row>
    <row r="13" spans="1:9">
      <c r="A13" t="s">
        <v>59</v>
      </c>
      <c r="B13" t="s">
        <v>21</v>
      </c>
      <c r="C13">
        <v>5863</v>
      </c>
      <c r="D13">
        <v>6067</v>
      </c>
      <c r="E13">
        <v>6113</v>
      </c>
      <c r="F13">
        <v>5765</v>
      </c>
      <c r="G13">
        <v>5605</v>
      </c>
      <c r="H13" s="2">
        <f t="shared" si="0"/>
        <v>5981.666666666667</v>
      </c>
      <c r="I13" s="4">
        <f t="shared" si="1"/>
        <v>-1.9838395096127073</v>
      </c>
    </row>
    <row r="14" spans="1:9">
      <c r="A14" t="s">
        <v>61</v>
      </c>
      <c r="B14" t="s">
        <v>23</v>
      </c>
      <c r="C14">
        <v>5151</v>
      </c>
      <c r="D14">
        <v>5488</v>
      </c>
      <c r="E14">
        <v>5388</v>
      </c>
      <c r="F14">
        <v>5231</v>
      </c>
      <c r="G14">
        <v>5028</v>
      </c>
      <c r="H14" s="2">
        <f t="shared" si="0"/>
        <v>5369</v>
      </c>
      <c r="I14" s="4">
        <f t="shared" si="1"/>
        <v>-4.0603464332277923</v>
      </c>
    </row>
    <row r="15" spans="1:9">
      <c r="A15" t="s">
        <v>63</v>
      </c>
      <c r="B15" t="s">
        <v>25</v>
      </c>
      <c r="C15">
        <v>9963</v>
      </c>
      <c r="D15">
        <v>10698</v>
      </c>
      <c r="E15">
        <v>10890</v>
      </c>
      <c r="F15">
        <v>9992</v>
      </c>
      <c r="G15">
        <v>10058</v>
      </c>
      <c r="H15" s="2">
        <f t="shared" si="0"/>
        <v>10526.666666666666</v>
      </c>
      <c r="I15" s="4">
        <f t="shared" si="1"/>
        <v>-5.3546548448385067</v>
      </c>
    </row>
    <row r="16" spans="1:9">
      <c r="A16" t="s">
        <v>65</v>
      </c>
      <c r="B16" t="s">
        <v>93</v>
      </c>
      <c r="C16">
        <v>7193</v>
      </c>
      <c r="D16">
        <v>7271</v>
      </c>
      <c r="E16">
        <v>7407</v>
      </c>
      <c r="F16">
        <v>7021</v>
      </c>
      <c r="G16">
        <v>6790</v>
      </c>
      <c r="H16" s="2">
        <f t="shared" si="0"/>
        <v>7233</v>
      </c>
      <c r="I16" s="4">
        <f t="shared" si="1"/>
        <v>-0.55302087653808485</v>
      </c>
    </row>
    <row r="17" spans="1:9">
      <c r="A17" t="s">
        <v>67</v>
      </c>
      <c r="B17" t="s">
        <v>27</v>
      </c>
      <c r="C17">
        <v>2388</v>
      </c>
      <c r="D17">
        <v>2644</v>
      </c>
      <c r="E17">
        <v>2611</v>
      </c>
      <c r="F17">
        <v>2489</v>
      </c>
      <c r="G17">
        <v>2545</v>
      </c>
      <c r="H17" s="2">
        <f t="shared" si="0"/>
        <v>2581.3333333333335</v>
      </c>
      <c r="I17" s="4">
        <f t="shared" si="1"/>
        <v>-7.489669421487605</v>
      </c>
    </row>
    <row r="18" spans="1:9">
      <c r="A18" t="s">
        <v>69</v>
      </c>
      <c r="B18" t="s">
        <v>29</v>
      </c>
      <c r="C18">
        <v>1125</v>
      </c>
      <c r="D18">
        <v>1131</v>
      </c>
      <c r="E18">
        <v>1193</v>
      </c>
      <c r="F18">
        <v>1118</v>
      </c>
      <c r="G18">
        <v>1108</v>
      </c>
      <c r="H18" s="2">
        <f t="shared" si="0"/>
        <v>1147.3333333333333</v>
      </c>
      <c r="I18" s="4">
        <f t="shared" si="1"/>
        <v>-1.9465427077280566</v>
      </c>
    </row>
    <row r="19" spans="1:9">
      <c r="A19" t="s">
        <v>71</v>
      </c>
      <c r="B19" t="s">
        <v>31</v>
      </c>
      <c r="C19">
        <v>1102</v>
      </c>
      <c r="D19">
        <v>1102</v>
      </c>
      <c r="E19">
        <v>1106</v>
      </c>
      <c r="F19">
        <v>1171</v>
      </c>
      <c r="G19">
        <v>1075</v>
      </c>
      <c r="H19" s="2">
        <f t="shared" si="0"/>
        <v>1126.3333333333333</v>
      </c>
      <c r="I19" s="4">
        <f t="shared" si="1"/>
        <v>-2.1604024859425834</v>
      </c>
    </row>
    <row r="20" spans="1:9">
      <c r="A20" t="s">
        <v>73</v>
      </c>
      <c r="B20" t="s">
        <v>35</v>
      </c>
      <c r="C20">
        <v>785</v>
      </c>
      <c r="D20">
        <v>801</v>
      </c>
      <c r="E20">
        <v>923</v>
      </c>
      <c r="F20">
        <v>871</v>
      </c>
      <c r="G20">
        <v>762</v>
      </c>
      <c r="H20" s="2">
        <f t="shared" si="0"/>
        <v>865</v>
      </c>
      <c r="I20" s="4">
        <f t="shared" si="1"/>
        <v>-9.2485549132947966</v>
      </c>
    </row>
    <row r="21" spans="1:9">
      <c r="A21" t="s">
        <v>75</v>
      </c>
      <c r="B21" t="s">
        <v>33</v>
      </c>
      <c r="C21">
        <v>829</v>
      </c>
      <c r="D21">
        <v>853</v>
      </c>
      <c r="E21">
        <v>931</v>
      </c>
      <c r="F21">
        <v>846</v>
      </c>
      <c r="G21">
        <v>889</v>
      </c>
      <c r="H21" s="2">
        <f t="shared" si="0"/>
        <v>876.66666666666663</v>
      </c>
      <c r="I21" s="4">
        <f t="shared" si="1"/>
        <v>-5.4372623574144399</v>
      </c>
    </row>
    <row r="22" spans="1:9">
      <c r="A22" t="s">
        <v>77</v>
      </c>
      <c r="B22" t="s">
        <v>89</v>
      </c>
      <c r="C22">
        <v>2279</v>
      </c>
      <c r="D22">
        <v>2258</v>
      </c>
      <c r="E22">
        <v>2335</v>
      </c>
      <c r="F22">
        <v>2265</v>
      </c>
      <c r="G22">
        <v>2193</v>
      </c>
      <c r="H22" s="2">
        <f t="shared" si="0"/>
        <v>2286</v>
      </c>
      <c r="I22" s="4">
        <f t="shared" si="1"/>
        <v>-0.30621172353455961</v>
      </c>
    </row>
    <row r="23" spans="1:9">
      <c r="A23" t="s">
        <v>79</v>
      </c>
      <c r="B23" t="s">
        <v>95</v>
      </c>
      <c r="C23">
        <v>1960</v>
      </c>
      <c r="D23">
        <v>2003</v>
      </c>
      <c r="E23">
        <v>2030</v>
      </c>
      <c r="F23">
        <v>2071</v>
      </c>
      <c r="G23">
        <v>2015</v>
      </c>
      <c r="H23" s="2">
        <f t="shared" si="0"/>
        <v>2034.6666666666667</v>
      </c>
      <c r="I23" s="4">
        <f t="shared" si="1"/>
        <v>-3.6697247706422047</v>
      </c>
    </row>
    <row r="24" spans="1:9">
      <c r="A24" t="s">
        <v>81</v>
      </c>
      <c r="B24" t="s">
        <v>97</v>
      </c>
      <c r="C24">
        <v>3664</v>
      </c>
      <c r="D24">
        <v>3646</v>
      </c>
      <c r="E24">
        <v>3835</v>
      </c>
      <c r="F24">
        <v>3757</v>
      </c>
      <c r="G24">
        <v>3500</v>
      </c>
      <c r="H24" s="2">
        <f t="shared" si="0"/>
        <v>3746</v>
      </c>
      <c r="I24" s="4">
        <f t="shared" si="1"/>
        <v>-2.1890016017084832</v>
      </c>
    </row>
    <row r="25" spans="1:9">
      <c r="A25" t="s">
        <v>83</v>
      </c>
      <c r="B25" t="s">
        <v>99</v>
      </c>
      <c r="C25">
        <v>6071</v>
      </c>
      <c r="D25">
        <v>5974</v>
      </c>
      <c r="E25">
        <v>6147</v>
      </c>
      <c r="F25">
        <v>5920</v>
      </c>
      <c r="G25">
        <v>5874</v>
      </c>
      <c r="H25" s="2">
        <f t="shared" si="0"/>
        <v>6013.666666666667</v>
      </c>
      <c r="I25" s="4">
        <f t="shared" si="1"/>
        <v>0.95338395876058257</v>
      </c>
    </row>
    <row r="26" spans="1:9">
      <c r="A26" t="s">
        <v>85</v>
      </c>
      <c r="B26" t="s">
        <v>101</v>
      </c>
      <c r="C26">
        <v>1734</v>
      </c>
      <c r="D26">
        <v>1775</v>
      </c>
      <c r="E26">
        <v>1756</v>
      </c>
      <c r="F26">
        <v>2085</v>
      </c>
      <c r="G26">
        <v>1848</v>
      </c>
      <c r="H26" s="2">
        <f t="shared" si="0"/>
        <v>1872</v>
      </c>
      <c r="I26" s="4">
        <f t="shared" si="1"/>
        <v>-7.3717948717948616</v>
      </c>
    </row>
    <row r="27" spans="1:9">
      <c r="A27" t="s">
        <v>87</v>
      </c>
      <c r="B27" t="s">
        <v>103</v>
      </c>
      <c r="C27">
        <v>1097</v>
      </c>
      <c r="D27">
        <v>1167</v>
      </c>
      <c r="E27">
        <v>1319</v>
      </c>
      <c r="F27">
        <v>1178</v>
      </c>
      <c r="G27">
        <v>1102</v>
      </c>
      <c r="H27" s="2">
        <f t="shared" si="0"/>
        <v>1221.3333333333333</v>
      </c>
      <c r="I27" s="4">
        <f t="shared" si="1"/>
        <v>-10.180131004366814</v>
      </c>
    </row>
    <row r="28" spans="1:9">
      <c r="A28" t="s">
        <v>149</v>
      </c>
      <c r="B28" t="s">
        <v>105</v>
      </c>
      <c r="C28">
        <v>2306</v>
      </c>
      <c r="D28">
        <v>2300</v>
      </c>
      <c r="E28">
        <v>2496</v>
      </c>
      <c r="F28">
        <v>2313</v>
      </c>
      <c r="G28">
        <v>2290</v>
      </c>
      <c r="H28" s="2">
        <f t="shared" si="0"/>
        <v>2369.6666666666665</v>
      </c>
      <c r="I28" s="4">
        <f t="shared" si="1"/>
        <v>-2.6867351244900846</v>
      </c>
    </row>
    <row r="29" spans="1:9">
      <c r="A29" t="s">
        <v>152</v>
      </c>
      <c r="B29" t="s">
        <v>107</v>
      </c>
      <c r="C29">
        <v>7921</v>
      </c>
      <c r="D29">
        <v>7776</v>
      </c>
      <c r="E29">
        <v>8388</v>
      </c>
      <c r="F29">
        <v>7872</v>
      </c>
      <c r="G29">
        <v>7736</v>
      </c>
      <c r="H29" s="2">
        <f t="shared" si="0"/>
        <v>8012</v>
      </c>
      <c r="I29" s="4">
        <f t="shared" si="1"/>
        <v>-1.1357963055416889</v>
      </c>
    </row>
    <row r="30" spans="1:9">
      <c r="A30" t="s">
        <v>154</v>
      </c>
      <c r="B30" t="s">
        <v>109</v>
      </c>
      <c r="C30">
        <v>5001</v>
      </c>
      <c r="D30">
        <v>5131</v>
      </c>
      <c r="E30">
        <v>5347</v>
      </c>
      <c r="F30">
        <v>5085</v>
      </c>
      <c r="G30">
        <v>5017</v>
      </c>
      <c r="H30" s="2">
        <f t="shared" si="0"/>
        <v>5187.666666666667</v>
      </c>
      <c r="I30" s="4">
        <f t="shared" si="1"/>
        <v>-3.5982779669729581</v>
      </c>
    </row>
    <row r="31" spans="1:9">
      <c r="A31" t="s">
        <v>151</v>
      </c>
      <c r="B31" t="s">
        <v>111</v>
      </c>
      <c r="C31">
        <v>1234</v>
      </c>
      <c r="D31">
        <v>1206</v>
      </c>
      <c r="E31">
        <v>1308</v>
      </c>
      <c r="F31">
        <v>1241</v>
      </c>
      <c r="G31">
        <v>1207</v>
      </c>
      <c r="H31" s="2">
        <f t="shared" si="0"/>
        <v>1251.6666666666667</v>
      </c>
      <c r="I31" s="4">
        <f t="shared" si="1"/>
        <v>-1.4114513981358243</v>
      </c>
    </row>
    <row r="32" spans="1:9">
      <c r="A32" t="s">
        <v>157</v>
      </c>
      <c r="B32" t="s">
        <v>113</v>
      </c>
      <c r="C32">
        <v>1098</v>
      </c>
      <c r="D32">
        <v>1127</v>
      </c>
      <c r="E32">
        <v>1233</v>
      </c>
      <c r="F32">
        <v>1151</v>
      </c>
      <c r="G32">
        <v>1139</v>
      </c>
      <c r="H32" s="2">
        <f t="shared" si="0"/>
        <v>1170.3333333333333</v>
      </c>
      <c r="I32" s="4">
        <f t="shared" si="1"/>
        <v>-6.1805753346624925</v>
      </c>
    </row>
    <row r="33" spans="1:9">
      <c r="A33" t="s">
        <v>159</v>
      </c>
      <c r="B33" t="s">
        <v>115</v>
      </c>
      <c r="C33">
        <v>613</v>
      </c>
      <c r="D33">
        <v>645</v>
      </c>
      <c r="E33">
        <v>680</v>
      </c>
      <c r="F33">
        <v>678</v>
      </c>
      <c r="G33">
        <v>649</v>
      </c>
      <c r="H33" s="2">
        <f t="shared" si="0"/>
        <v>667.66666666666663</v>
      </c>
      <c r="I33" s="4">
        <f t="shared" si="1"/>
        <v>-8.1877184223664443</v>
      </c>
    </row>
    <row r="34" spans="1:9">
      <c r="A34" t="s">
        <v>161</v>
      </c>
      <c r="B34" t="s">
        <v>117</v>
      </c>
      <c r="C34">
        <v>840</v>
      </c>
      <c r="D34">
        <v>766</v>
      </c>
      <c r="E34">
        <v>826</v>
      </c>
      <c r="F34">
        <v>860</v>
      </c>
      <c r="G34">
        <v>806</v>
      </c>
      <c r="H34" s="2">
        <f t="shared" ref="H34:H70" si="2">(D34+E34+F34)/3</f>
        <v>817.33333333333337</v>
      </c>
      <c r="I34" s="4">
        <f t="shared" ref="I34:I65" si="3">C34/H34*100-100</f>
        <v>2.7732463295269127</v>
      </c>
    </row>
    <row r="35" spans="1:9">
      <c r="A35" t="s">
        <v>163</v>
      </c>
      <c r="B35" t="s">
        <v>119</v>
      </c>
      <c r="C35">
        <v>1867</v>
      </c>
      <c r="D35">
        <v>1941</v>
      </c>
      <c r="E35">
        <v>2022</v>
      </c>
      <c r="F35">
        <v>1903</v>
      </c>
      <c r="G35">
        <v>1920</v>
      </c>
      <c r="H35" s="2">
        <f t="shared" si="2"/>
        <v>1955.3333333333333</v>
      </c>
      <c r="I35" s="4">
        <f t="shared" si="3"/>
        <v>-4.5175588135015374</v>
      </c>
    </row>
    <row r="36" spans="1:9">
      <c r="A36" t="s">
        <v>165</v>
      </c>
      <c r="B36" t="s">
        <v>121</v>
      </c>
      <c r="C36">
        <v>2595</v>
      </c>
      <c r="D36">
        <v>2650</v>
      </c>
      <c r="E36">
        <v>2883</v>
      </c>
      <c r="F36">
        <v>2803</v>
      </c>
      <c r="G36">
        <v>2649</v>
      </c>
      <c r="H36" s="2">
        <f t="shared" si="2"/>
        <v>2778.6666666666665</v>
      </c>
      <c r="I36" s="4">
        <f t="shared" si="3"/>
        <v>-6.6098848368522027</v>
      </c>
    </row>
    <row r="37" spans="1:9">
      <c r="A37" t="s">
        <v>167</v>
      </c>
      <c r="B37" t="s">
        <v>123</v>
      </c>
      <c r="C37">
        <v>1622</v>
      </c>
      <c r="D37">
        <v>1714</v>
      </c>
      <c r="E37">
        <v>1745</v>
      </c>
      <c r="F37">
        <v>1610</v>
      </c>
      <c r="G37">
        <v>1589</v>
      </c>
      <c r="H37" s="2">
        <f t="shared" si="2"/>
        <v>1689.6666666666667</v>
      </c>
      <c r="I37" s="4">
        <f t="shared" si="3"/>
        <v>-4.0047346616689765</v>
      </c>
    </row>
    <row r="38" spans="1:9">
      <c r="A38" t="s">
        <v>169</v>
      </c>
      <c r="B38" t="s">
        <v>125</v>
      </c>
      <c r="C38">
        <v>865</v>
      </c>
      <c r="D38">
        <v>789</v>
      </c>
      <c r="E38">
        <v>905</v>
      </c>
      <c r="F38">
        <v>888</v>
      </c>
      <c r="G38">
        <v>867</v>
      </c>
      <c r="H38" s="2">
        <f t="shared" si="2"/>
        <v>860.66666666666663</v>
      </c>
      <c r="I38" s="4">
        <f t="shared" si="3"/>
        <v>0.5034856700232524</v>
      </c>
    </row>
    <row r="39" spans="1:9">
      <c r="A39" t="s">
        <v>171</v>
      </c>
      <c r="B39" t="s">
        <v>127</v>
      </c>
      <c r="C39">
        <v>1105</v>
      </c>
      <c r="D39">
        <v>1057</v>
      </c>
      <c r="E39">
        <v>1080</v>
      </c>
      <c r="F39">
        <v>1049</v>
      </c>
      <c r="G39">
        <v>1064</v>
      </c>
      <c r="H39" s="2">
        <f t="shared" si="2"/>
        <v>1062</v>
      </c>
      <c r="I39" s="4">
        <f t="shared" si="3"/>
        <v>4.0489642184557511</v>
      </c>
    </row>
    <row r="40" spans="1:9">
      <c r="A40" t="s">
        <v>173</v>
      </c>
      <c r="B40" t="s">
        <v>129</v>
      </c>
      <c r="C40">
        <v>1584</v>
      </c>
      <c r="D40">
        <v>1599</v>
      </c>
      <c r="E40">
        <v>1723</v>
      </c>
      <c r="F40">
        <v>1641</v>
      </c>
      <c r="G40">
        <v>1581</v>
      </c>
      <c r="H40" s="2">
        <f t="shared" si="2"/>
        <v>1654.3333333333333</v>
      </c>
      <c r="I40" s="4">
        <f t="shared" si="3"/>
        <v>-4.2514608099939437</v>
      </c>
    </row>
    <row r="41" spans="1:9">
      <c r="A41" t="s">
        <v>175</v>
      </c>
      <c r="B41" t="s">
        <v>131</v>
      </c>
      <c r="C41">
        <v>900</v>
      </c>
      <c r="D41">
        <v>878</v>
      </c>
      <c r="E41">
        <v>1027</v>
      </c>
      <c r="F41">
        <v>863</v>
      </c>
      <c r="G41">
        <v>942</v>
      </c>
      <c r="H41" s="2">
        <f t="shared" si="2"/>
        <v>922.66666666666663</v>
      </c>
      <c r="I41" s="4">
        <f t="shared" si="3"/>
        <v>-2.456647398843927</v>
      </c>
    </row>
    <row r="42" spans="1:9">
      <c r="A42" t="s">
        <v>177</v>
      </c>
      <c r="B42" t="s">
        <v>133</v>
      </c>
      <c r="C42">
        <v>4572</v>
      </c>
      <c r="D42">
        <v>4599</v>
      </c>
      <c r="E42">
        <v>4840</v>
      </c>
      <c r="F42">
        <v>4463</v>
      </c>
      <c r="G42">
        <v>4521</v>
      </c>
      <c r="H42" s="2">
        <f t="shared" si="2"/>
        <v>4634</v>
      </c>
      <c r="I42" s="4">
        <f t="shared" si="3"/>
        <v>-1.3379369874838147</v>
      </c>
    </row>
    <row r="43" spans="1:9">
      <c r="A43" t="s">
        <v>179</v>
      </c>
      <c r="B43" t="s">
        <v>135</v>
      </c>
      <c r="C43">
        <v>899</v>
      </c>
      <c r="D43">
        <v>879</v>
      </c>
      <c r="E43">
        <v>1007</v>
      </c>
      <c r="F43">
        <v>883</v>
      </c>
      <c r="G43">
        <v>854</v>
      </c>
      <c r="H43" s="2">
        <f t="shared" si="2"/>
        <v>923</v>
      </c>
      <c r="I43" s="4">
        <f t="shared" si="3"/>
        <v>-2.6002166847237191</v>
      </c>
    </row>
    <row r="44" spans="1:9">
      <c r="A44" t="s">
        <v>181</v>
      </c>
      <c r="B44" t="s">
        <v>137</v>
      </c>
      <c r="C44">
        <v>1572</v>
      </c>
      <c r="D44">
        <v>1447</v>
      </c>
      <c r="E44">
        <v>1567</v>
      </c>
      <c r="F44">
        <v>1518</v>
      </c>
      <c r="G44">
        <v>1508</v>
      </c>
      <c r="H44" s="2">
        <f t="shared" si="2"/>
        <v>1510.6666666666667</v>
      </c>
      <c r="I44" s="4">
        <f t="shared" si="3"/>
        <v>4.0600176522506644</v>
      </c>
    </row>
    <row r="45" spans="1:9">
      <c r="A45" t="s">
        <v>183</v>
      </c>
      <c r="B45" t="s">
        <v>139</v>
      </c>
      <c r="C45">
        <v>1860</v>
      </c>
      <c r="D45">
        <v>1850</v>
      </c>
      <c r="E45">
        <v>1936</v>
      </c>
      <c r="F45">
        <v>1956</v>
      </c>
      <c r="G45">
        <v>1943</v>
      </c>
      <c r="H45" s="2">
        <f t="shared" si="2"/>
        <v>1914</v>
      </c>
      <c r="I45" s="4">
        <f t="shared" si="3"/>
        <v>-2.8213166144200699</v>
      </c>
    </row>
    <row r="46" spans="1:9">
      <c r="A46" t="s">
        <v>185</v>
      </c>
      <c r="B46" t="s">
        <v>141</v>
      </c>
      <c r="C46">
        <v>1193</v>
      </c>
      <c r="D46">
        <v>1249</v>
      </c>
      <c r="E46">
        <v>1408</v>
      </c>
      <c r="F46">
        <v>1255</v>
      </c>
      <c r="G46">
        <v>1187</v>
      </c>
      <c r="H46" s="2">
        <f t="shared" si="2"/>
        <v>1304</v>
      </c>
      <c r="I46" s="4">
        <f t="shared" si="3"/>
        <v>-8.5122699386503058</v>
      </c>
    </row>
    <row r="47" spans="1:9">
      <c r="A47" t="s">
        <v>187</v>
      </c>
      <c r="B47" t="s">
        <v>143</v>
      </c>
      <c r="C47">
        <v>1213</v>
      </c>
      <c r="D47">
        <v>1158</v>
      </c>
      <c r="E47">
        <v>1301</v>
      </c>
      <c r="F47">
        <v>1147</v>
      </c>
      <c r="G47">
        <v>1191</v>
      </c>
      <c r="H47" s="2">
        <f t="shared" si="2"/>
        <v>1202</v>
      </c>
      <c r="I47" s="4">
        <f t="shared" si="3"/>
        <v>0.91514143094842382</v>
      </c>
    </row>
    <row r="48" spans="1:9">
      <c r="A48" t="s">
        <v>189</v>
      </c>
      <c r="B48" t="s">
        <v>145</v>
      </c>
      <c r="C48">
        <v>1922</v>
      </c>
      <c r="D48">
        <v>1823</v>
      </c>
      <c r="E48">
        <v>2057</v>
      </c>
      <c r="F48">
        <v>2001</v>
      </c>
      <c r="G48">
        <v>1856</v>
      </c>
      <c r="H48" s="2">
        <f t="shared" si="2"/>
        <v>1960.3333333333333</v>
      </c>
      <c r="I48" s="4">
        <f t="shared" si="3"/>
        <v>-1.9554497534432898</v>
      </c>
    </row>
    <row r="49" spans="1:9">
      <c r="A49" t="s">
        <v>191</v>
      </c>
      <c r="B49" t="s">
        <v>147</v>
      </c>
      <c r="C49">
        <v>1097</v>
      </c>
      <c r="D49">
        <v>987</v>
      </c>
      <c r="E49">
        <v>1031</v>
      </c>
      <c r="F49">
        <v>1025</v>
      </c>
      <c r="G49">
        <v>1035</v>
      </c>
      <c r="H49" s="2">
        <f t="shared" si="2"/>
        <v>1014.3333333333334</v>
      </c>
      <c r="I49" s="4">
        <f t="shared" si="3"/>
        <v>8.1498521196187852</v>
      </c>
    </row>
    <row r="50" spans="1:9" s="1" customFormat="1">
      <c r="B50" s="1" t="s">
        <v>193</v>
      </c>
      <c r="C50" s="1">
        <v>6664</v>
      </c>
      <c r="D50" s="1">
        <v>7243</v>
      </c>
      <c r="E50" s="1">
        <v>7430</v>
      </c>
      <c r="F50" s="1">
        <v>6829</v>
      </c>
      <c r="G50" s="1">
        <v>6898</v>
      </c>
      <c r="H50" s="3">
        <f t="shared" si="2"/>
        <v>7167.333333333333</v>
      </c>
      <c r="I50" s="5">
        <f t="shared" si="3"/>
        <v>-7.0226025486001191</v>
      </c>
    </row>
    <row r="51" spans="1:9">
      <c r="B51" t="s">
        <v>229</v>
      </c>
      <c r="C51">
        <v>1666</v>
      </c>
      <c r="D51">
        <v>1625</v>
      </c>
      <c r="E51">
        <v>1681</v>
      </c>
      <c r="F51">
        <v>1544</v>
      </c>
      <c r="G51" s="6">
        <v>1540</v>
      </c>
      <c r="H51" s="2">
        <f t="shared" si="2"/>
        <v>1616.6666666666667</v>
      </c>
      <c r="I51" s="4">
        <f t="shared" si="3"/>
        <v>3.0515463917525807</v>
      </c>
    </row>
    <row r="52" spans="1:9">
      <c r="B52" t="s">
        <v>230</v>
      </c>
      <c r="C52">
        <v>774</v>
      </c>
      <c r="D52">
        <v>706</v>
      </c>
      <c r="E52">
        <v>775</v>
      </c>
      <c r="F52">
        <v>732</v>
      </c>
      <c r="G52" s="6">
        <v>743</v>
      </c>
      <c r="H52" s="2">
        <f t="shared" si="2"/>
        <v>737.66666666666663</v>
      </c>
      <c r="I52" s="4">
        <f t="shared" si="3"/>
        <v>4.9254405784003694</v>
      </c>
    </row>
    <row r="53" spans="1:9">
      <c r="B53" t="s">
        <v>231</v>
      </c>
      <c r="C53">
        <v>934</v>
      </c>
      <c r="D53">
        <v>975</v>
      </c>
      <c r="E53">
        <v>933</v>
      </c>
      <c r="F53">
        <v>848</v>
      </c>
      <c r="G53" s="6">
        <v>874</v>
      </c>
      <c r="H53" s="2">
        <f t="shared" si="2"/>
        <v>918.66666666666663</v>
      </c>
      <c r="I53" s="4">
        <f t="shared" si="3"/>
        <v>1.6690856313497733</v>
      </c>
    </row>
    <row r="54" spans="1:9">
      <c r="B54" t="s">
        <v>232</v>
      </c>
      <c r="C54">
        <v>769</v>
      </c>
      <c r="D54">
        <v>774</v>
      </c>
      <c r="E54">
        <v>766</v>
      </c>
      <c r="F54">
        <v>750</v>
      </c>
      <c r="G54" s="6">
        <v>704</v>
      </c>
      <c r="H54" s="2">
        <f t="shared" si="2"/>
        <v>763.33333333333337</v>
      </c>
      <c r="I54" s="4">
        <f t="shared" si="3"/>
        <v>0.7423580786026065</v>
      </c>
    </row>
    <row r="55" spans="1:9">
      <c r="B55" t="s">
        <v>233</v>
      </c>
      <c r="C55">
        <v>2943</v>
      </c>
      <c r="D55">
        <v>2831</v>
      </c>
      <c r="E55">
        <v>2965</v>
      </c>
      <c r="F55">
        <v>2792</v>
      </c>
      <c r="G55" s="6">
        <v>2810</v>
      </c>
      <c r="H55" s="2">
        <f t="shared" si="2"/>
        <v>2862.6666666666665</v>
      </c>
      <c r="I55" s="4">
        <f t="shared" si="3"/>
        <v>2.8062412668840295</v>
      </c>
    </row>
    <row r="56" spans="1:9">
      <c r="B56" t="s">
        <v>234</v>
      </c>
      <c r="C56">
        <v>939</v>
      </c>
      <c r="D56">
        <v>973</v>
      </c>
      <c r="E56">
        <v>929</v>
      </c>
      <c r="F56">
        <v>941</v>
      </c>
      <c r="G56" s="6">
        <v>852</v>
      </c>
      <c r="H56" s="2">
        <f t="shared" si="2"/>
        <v>947.66666666666663</v>
      </c>
      <c r="I56" s="4">
        <f t="shared" si="3"/>
        <v>-0.91452690819556892</v>
      </c>
    </row>
    <row r="57" spans="1:9">
      <c r="B57" t="s">
        <v>235</v>
      </c>
      <c r="C57">
        <v>601</v>
      </c>
      <c r="D57">
        <v>569</v>
      </c>
      <c r="E57">
        <v>584</v>
      </c>
      <c r="F57">
        <v>558</v>
      </c>
      <c r="G57" s="6">
        <v>492</v>
      </c>
      <c r="H57" s="2">
        <f t="shared" si="2"/>
        <v>570.33333333333337</v>
      </c>
      <c r="I57" s="4">
        <f t="shared" si="3"/>
        <v>5.3769725306838154</v>
      </c>
    </row>
    <row r="58" spans="1:9">
      <c r="B58" t="s">
        <v>236</v>
      </c>
      <c r="C58">
        <v>708</v>
      </c>
      <c r="D58">
        <v>834</v>
      </c>
      <c r="E58">
        <v>803</v>
      </c>
      <c r="F58">
        <v>705</v>
      </c>
      <c r="G58" s="6">
        <v>749</v>
      </c>
      <c r="H58" s="2">
        <f t="shared" si="2"/>
        <v>780.66666666666663</v>
      </c>
      <c r="I58" s="4">
        <f t="shared" si="3"/>
        <v>-9.3082835183603692</v>
      </c>
    </row>
    <row r="59" spans="1:9">
      <c r="B59" t="s">
        <v>237</v>
      </c>
      <c r="C59">
        <v>723</v>
      </c>
      <c r="D59">
        <v>784</v>
      </c>
      <c r="E59">
        <v>738</v>
      </c>
      <c r="F59">
        <v>726</v>
      </c>
      <c r="G59" s="6">
        <v>700</v>
      </c>
      <c r="H59" s="2">
        <f t="shared" si="2"/>
        <v>749.33333333333337</v>
      </c>
      <c r="I59" s="4">
        <f t="shared" si="3"/>
        <v>-3.514234875444842</v>
      </c>
    </row>
    <row r="60" spans="1:9">
      <c r="B60" t="s">
        <v>238</v>
      </c>
      <c r="C60">
        <v>773</v>
      </c>
      <c r="D60">
        <v>739</v>
      </c>
      <c r="E60">
        <v>759</v>
      </c>
      <c r="F60">
        <v>724</v>
      </c>
      <c r="G60" s="6">
        <v>665</v>
      </c>
      <c r="H60" s="2">
        <f t="shared" si="2"/>
        <v>740.66666666666663</v>
      </c>
      <c r="I60" s="4">
        <f t="shared" si="3"/>
        <v>4.3654365436543827</v>
      </c>
    </row>
    <row r="61" spans="1:9">
      <c r="B61" t="s">
        <v>239</v>
      </c>
      <c r="C61">
        <v>1983</v>
      </c>
      <c r="D61">
        <v>1886</v>
      </c>
      <c r="E61">
        <v>1907</v>
      </c>
      <c r="F61">
        <v>1838</v>
      </c>
      <c r="G61" s="6">
        <v>1909</v>
      </c>
      <c r="H61" s="2">
        <f t="shared" si="2"/>
        <v>1877</v>
      </c>
      <c r="I61" s="4">
        <f t="shared" si="3"/>
        <v>5.6473095364944186</v>
      </c>
    </row>
    <row r="62" spans="1:9">
      <c r="B62" t="s">
        <v>240</v>
      </c>
      <c r="C62">
        <v>1309</v>
      </c>
      <c r="D62">
        <v>1264</v>
      </c>
      <c r="E62">
        <v>1377</v>
      </c>
      <c r="F62">
        <v>1256</v>
      </c>
      <c r="G62" s="6">
        <v>1195</v>
      </c>
      <c r="H62" s="2">
        <f t="shared" si="2"/>
        <v>1299</v>
      </c>
      <c r="I62" s="4">
        <f t="shared" si="3"/>
        <v>0.76982294072362834</v>
      </c>
    </row>
    <row r="63" spans="1:9">
      <c r="B63" t="s">
        <v>241</v>
      </c>
      <c r="C63">
        <v>2679</v>
      </c>
      <c r="D63">
        <v>2633</v>
      </c>
      <c r="E63">
        <v>2792</v>
      </c>
      <c r="F63">
        <v>2612</v>
      </c>
      <c r="G63" s="6">
        <v>2604</v>
      </c>
      <c r="H63" s="2">
        <f t="shared" si="2"/>
        <v>2679</v>
      </c>
      <c r="I63" s="4">
        <f t="shared" si="3"/>
        <v>0</v>
      </c>
    </row>
    <row r="64" spans="1:9">
      <c r="B64" t="s">
        <v>242</v>
      </c>
      <c r="C64">
        <v>750</v>
      </c>
      <c r="D64">
        <v>772</v>
      </c>
      <c r="E64">
        <v>750</v>
      </c>
      <c r="F64">
        <v>804</v>
      </c>
      <c r="G64" s="6">
        <v>774</v>
      </c>
      <c r="H64" s="2">
        <f t="shared" si="2"/>
        <v>775.33333333333337</v>
      </c>
      <c r="I64" s="4">
        <f t="shared" si="3"/>
        <v>-3.2674118658641476</v>
      </c>
    </row>
    <row r="65" spans="2:9">
      <c r="B65" t="s">
        <v>243</v>
      </c>
      <c r="C65">
        <v>1379</v>
      </c>
      <c r="D65">
        <v>1361</v>
      </c>
      <c r="E65">
        <v>1529</v>
      </c>
      <c r="F65">
        <v>1260</v>
      </c>
      <c r="G65" s="6">
        <v>1382</v>
      </c>
      <c r="H65" s="2">
        <f t="shared" si="2"/>
        <v>1383.3333333333333</v>
      </c>
      <c r="I65" s="4">
        <f t="shared" si="3"/>
        <v>-0.31325301204819311</v>
      </c>
    </row>
    <row r="66" spans="2:9">
      <c r="B66" t="s">
        <v>244</v>
      </c>
      <c r="C66">
        <v>587</v>
      </c>
      <c r="D66">
        <v>610</v>
      </c>
      <c r="E66">
        <v>623</v>
      </c>
      <c r="F66">
        <v>576</v>
      </c>
      <c r="G66" s="6">
        <v>588</v>
      </c>
      <c r="H66" s="2">
        <f t="shared" si="2"/>
        <v>603</v>
      </c>
      <c r="I66" s="4">
        <f t="shared" ref="I66:I70" si="4">C66/H66*100-100</f>
        <v>-2.6533996683250365</v>
      </c>
    </row>
    <row r="67" spans="2:9">
      <c r="B67" t="s">
        <v>245</v>
      </c>
      <c r="C67">
        <v>898</v>
      </c>
      <c r="D67">
        <v>896</v>
      </c>
      <c r="E67">
        <v>974</v>
      </c>
      <c r="F67">
        <v>925</v>
      </c>
      <c r="G67" s="6">
        <v>884</v>
      </c>
      <c r="H67" s="2">
        <f t="shared" si="2"/>
        <v>931.66666666666663</v>
      </c>
      <c r="I67" s="4">
        <f t="shared" si="4"/>
        <v>-3.6135957066189519</v>
      </c>
    </row>
    <row r="68" spans="2:9">
      <c r="B68" t="s">
        <v>246</v>
      </c>
      <c r="C68">
        <v>938</v>
      </c>
      <c r="D68">
        <v>966</v>
      </c>
      <c r="E68">
        <v>1064</v>
      </c>
      <c r="F68">
        <v>894</v>
      </c>
      <c r="G68" s="6">
        <v>965</v>
      </c>
      <c r="H68" s="2">
        <f t="shared" si="2"/>
        <v>974.66666666666663</v>
      </c>
      <c r="I68" s="4">
        <f t="shared" si="4"/>
        <v>-3.7619699042407575</v>
      </c>
    </row>
    <row r="69" spans="2:9">
      <c r="B69" t="s">
        <v>247</v>
      </c>
      <c r="C69">
        <v>1082</v>
      </c>
      <c r="D69">
        <v>1073</v>
      </c>
      <c r="E69">
        <v>1058</v>
      </c>
      <c r="F69">
        <v>1029</v>
      </c>
      <c r="G69" s="6">
        <v>1016</v>
      </c>
      <c r="H69" s="2">
        <f t="shared" si="2"/>
        <v>1053.3333333333333</v>
      </c>
      <c r="I69" s="4">
        <f t="shared" si="4"/>
        <v>2.7215189873417813</v>
      </c>
    </row>
    <row r="70" spans="2:9">
      <c r="B70" t="s">
        <v>248</v>
      </c>
      <c r="C70">
        <v>643</v>
      </c>
      <c r="D70">
        <v>626</v>
      </c>
      <c r="E70">
        <v>638</v>
      </c>
      <c r="F70">
        <v>632</v>
      </c>
      <c r="G70" s="6">
        <v>622</v>
      </c>
      <c r="H70" s="2">
        <f t="shared" si="2"/>
        <v>632</v>
      </c>
      <c r="I70" s="4">
        <f t="shared" si="4"/>
        <v>1.7405063291139271</v>
      </c>
    </row>
  </sheetData>
  <phoneticPr fontId="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topLeftCell="A46" workbookViewId="0">
      <selection activeCell="C84" sqref="C84"/>
    </sheetView>
  </sheetViews>
  <sheetFormatPr defaultRowHeight="13.5"/>
  <cols>
    <col min="1" max="1" width="6.25" customWidth="1"/>
    <col min="3" max="3" width="15.625" customWidth="1"/>
    <col min="4" max="4" width="11.625" customWidth="1"/>
  </cols>
  <sheetData>
    <row r="1" spans="1:18">
      <c r="D1" t="s">
        <v>393</v>
      </c>
      <c r="E1" t="s">
        <v>394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55963053</v>
      </c>
      <c r="E2" s="20">
        <f t="shared" ref="E2:R2" si="0">E3+E4+E7+E8+E9+E13+E14+E15+E16+E17+E18+E19+E20+E21+E22+E23+E24+E25+E26+E29+E30+E31+E32+E33+E36+E37+E38+E39+E40+E41+E42+E43+E44+E45+E48+E49+E50+E51+E52+E53+E54+E55+E56+E57+E58+E59+E60</f>
        <v>1422096</v>
      </c>
      <c r="F2" s="20">
        <f>F3+F4+F7+F8+F9+F13+F14+F15+F16+F17+F18+F19+F20+F21+F22+F23+F24+F25+F26+F29+F30+F31+F32+F33+F36+F37+F38+F39+F40+F41+F42+F43+F44+F45+F48+F49+F50+F51+F52+F53+F54+F55+F56+F57+F58+F59+F60</f>
        <v>186756</v>
      </c>
      <c r="G2" s="20">
        <f>G3+G4+G7+G8+G9+G13+G14+G15+G16+G17+G18+G19+G20+G21+G22+G23+G24+G25+G26+G29+G30+G31+G32+G33+G36+G37+G38+G39+G40+G41+G42+G43+G44+G45+G48+G49+G50+G51+G52+G53+G54+G55+G56+G57+G58+G59+G60</f>
        <v>159912</v>
      </c>
      <c r="H2" s="20">
        <f t="shared" si="0"/>
        <v>140204</v>
      </c>
      <c r="I2" s="20">
        <f t="shared" si="0"/>
        <v>111432</v>
      </c>
      <c r="J2" s="20">
        <f t="shared" si="0"/>
        <v>97118</v>
      </c>
      <c r="K2" s="20">
        <f>K3+K4+K7+K8+K9+K13+K14+K15+K16+K17+K18+K19+K20+K21+K22+K23+K24+K25+K26+K29+K30+K31+K32+K33+K36+K37+K38+K39+K40+K41+K42+K43+K44+K45+K48+K49+K50+K51+K52+K53+K54+K55+K56+K57+K58+K59+K60</f>
        <v>89331</v>
      </c>
      <c r="L2" s="20">
        <f>L3+L4+L7+L8+L9+L13+L14+L15+L16+L17+L18+L19+L20+L21+L22+L23+L24+L25+L26+L29+L30+L31+L32+L33+L36+L37+L38+L39+L40+L41+L42+L43+L44+L45+L48+L49+L50+L51+L52+L53+L54+L55+L56+L57+L58+L59+L60</f>
        <v>110118</v>
      </c>
      <c r="M2" s="20">
        <f t="shared" si="0"/>
        <v>123895</v>
      </c>
      <c r="N2" s="20">
        <f t="shared" si="0"/>
        <v>114026</v>
      </c>
      <c r="O2" s="20">
        <f t="shared" si="0"/>
        <v>99757</v>
      </c>
      <c r="P2" s="20">
        <f t="shared" si="0"/>
        <v>88844</v>
      </c>
      <c r="Q2" s="20">
        <f>Q3+Q4+Q7+Q8+Q9+Q13+Q14+Q15+Q16+Q17+Q18+Q19+Q20+Q21+Q22+Q23+Q24+Q25+Q26+Q29+Q30+Q31+Q32+Q33+Q36+Q37+Q38+Q39+Q40+Q41+Q42+Q43+Q44+Q45+Q48+Q49+Q50+Q51+Q52+Q53+Q54+Q55+Q56+Q57+Q58+Q59+Q60</f>
        <v>100661</v>
      </c>
      <c r="R2" s="20">
        <f t="shared" si="0"/>
        <v>42</v>
      </c>
    </row>
    <row r="3" spans="1:18">
      <c r="A3" t="s">
        <v>63</v>
      </c>
      <c r="B3" t="s">
        <v>279</v>
      </c>
      <c r="C3" t="s">
        <v>25</v>
      </c>
      <c r="D3" s="33">
        <v>3699428</v>
      </c>
      <c r="E3">
        <f t="shared" ref="E3:E66" si="1">SUM(F3:R3)</f>
        <v>88572</v>
      </c>
      <c r="F3">
        <v>17466</v>
      </c>
      <c r="G3">
        <v>8775</v>
      </c>
      <c r="H3">
        <v>6797</v>
      </c>
      <c r="I3">
        <v>5814</v>
      </c>
      <c r="J3">
        <v>5588</v>
      </c>
      <c r="K3">
        <v>5772</v>
      </c>
      <c r="L3">
        <v>7015</v>
      </c>
      <c r="M3">
        <v>7383</v>
      </c>
      <c r="N3">
        <v>6416</v>
      </c>
      <c r="O3">
        <v>5728</v>
      </c>
      <c r="P3">
        <v>5423</v>
      </c>
      <c r="Q3">
        <v>6392</v>
      </c>
      <c r="R3">
        <v>3</v>
      </c>
    </row>
    <row r="4" spans="1:18">
      <c r="A4" t="s">
        <v>149</v>
      </c>
      <c r="B4" t="s">
        <v>280</v>
      </c>
      <c r="C4" t="s">
        <v>105</v>
      </c>
      <c r="D4" s="33">
        <v>1287147</v>
      </c>
      <c r="E4">
        <f t="shared" si="1"/>
        <v>34181</v>
      </c>
      <c r="F4">
        <v>5324</v>
      </c>
      <c r="G4">
        <v>3782</v>
      </c>
      <c r="H4">
        <v>2775</v>
      </c>
      <c r="I4">
        <v>2607</v>
      </c>
      <c r="J4">
        <v>2250</v>
      </c>
      <c r="K4">
        <v>1984</v>
      </c>
      <c r="L4">
        <v>2594</v>
      </c>
      <c r="M4">
        <v>3074</v>
      </c>
      <c r="N4">
        <v>3050</v>
      </c>
      <c r="O4">
        <v>2471</v>
      </c>
      <c r="P4">
        <v>2070</v>
      </c>
      <c r="Q4">
        <v>2200</v>
      </c>
    </row>
    <row r="5" spans="1:18">
      <c r="A5" t="s">
        <v>254</v>
      </c>
      <c r="B5" t="s">
        <v>296</v>
      </c>
      <c r="C5" t="s">
        <v>358</v>
      </c>
      <c r="D5" s="33"/>
    </row>
    <row r="6" spans="1:18">
      <c r="A6" t="s">
        <v>255</v>
      </c>
      <c r="B6" t="s">
        <v>297</v>
      </c>
      <c r="C6" t="s">
        <v>359</v>
      </c>
      <c r="D6" s="33"/>
    </row>
    <row r="7" spans="1:18">
      <c r="A7" t="s">
        <v>152</v>
      </c>
      <c r="B7" t="s">
        <v>281</v>
      </c>
      <c r="C7" t="s">
        <v>107</v>
      </c>
      <c r="D7" s="33">
        <v>2587847</v>
      </c>
      <c r="E7">
        <f t="shared" si="1"/>
        <v>69268</v>
      </c>
      <c r="F7">
        <v>15518</v>
      </c>
      <c r="G7">
        <v>6098</v>
      </c>
      <c r="H7">
        <v>5077</v>
      </c>
      <c r="I7">
        <v>4125</v>
      </c>
      <c r="J7">
        <v>4030</v>
      </c>
      <c r="K7">
        <v>3849</v>
      </c>
      <c r="L7">
        <v>5120</v>
      </c>
      <c r="M7">
        <v>6324</v>
      </c>
      <c r="N7">
        <v>5876</v>
      </c>
      <c r="O7">
        <v>4913</v>
      </c>
      <c r="P7">
        <v>3974</v>
      </c>
      <c r="Q7">
        <v>4363</v>
      </c>
      <c r="R7">
        <v>1</v>
      </c>
    </row>
    <row r="8" spans="1:18">
      <c r="A8" t="s">
        <v>65</v>
      </c>
      <c r="B8" t="s">
        <v>282</v>
      </c>
      <c r="C8" t="s">
        <v>93</v>
      </c>
      <c r="D8" s="33">
        <v>1323390</v>
      </c>
      <c r="E8">
        <f t="shared" si="1"/>
        <v>31214</v>
      </c>
      <c r="F8">
        <v>4586</v>
      </c>
      <c r="G8">
        <v>3969</v>
      </c>
      <c r="H8">
        <v>2523</v>
      </c>
      <c r="I8">
        <v>1994</v>
      </c>
      <c r="J8">
        <v>1933</v>
      </c>
      <c r="K8">
        <v>2080</v>
      </c>
      <c r="L8">
        <v>2430</v>
      </c>
      <c r="M8">
        <v>2775</v>
      </c>
      <c r="N8">
        <v>2370</v>
      </c>
      <c r="O8">
        <v>2151</v>
      </c>
      <c r="P8">
        <v>2009</v>
      </c>
      <c r="Q8">
        <v>2388</v>
      </c>
      <c r="R8">
        <v>6</v>
      </c>
    </row>
    <row r="9" spans="1:18">
      <c r="A9" t="s">
        <v>154</v>
      </c>
      <c r="B9" t="s">
        <v>283</v>
      </c>
      <c r="C9" t="s">
        <v>109</v>
      </c>
      <c r="D9" s="33">
        <v>2301799</v>
      </c>
      <c r="E9">
        <f t="shared" si="1"/>
        <v>62557</v>
      </c>
      <c r="F9">
        <v>13249</v>
      </c>
      <c r="G9">
        <v>6593</v>
      </c>
      <c r="H9">
        <v>4496</v>
      </c>
      <c r="I9">
        <v>3992</v>
      </c>
      <c r="J9">
        <v>3786</v>
      </c>
      <c r="K9">
        <v>3574</v>
      </c>
      <c r="L9">
        <v>4648</v>
      </c>
      <c r="M9">
        <v>5343</v>
      </c>
      <c r="N9">
        <v>5460</v>
      </c>
      <c r="O9">
        <v>4342</v>
      </c>
      <c r="P9">
        <v>3354</v>
      </c>
      <c r="Q9">
        <v>3720</v>
      </c>
    </row>
    <row r="10" spans="1:18">
      <c r="A10" t="s">
        <v>256</v>
      </c>
      <c r="B10" t="s">
        <v>326</v>
      </c>
      <c r="C10" t="s">
        <v>360</v>
      </c>
      <c r="D10" s="33"/>
    </row>
    <row r="11" spans="1:18">
      <c r="A11" t="s">
        <v>257</v>
      </c>
      <c r="B11" t="s">
        <v>327</v>
      </c>
      <c r="C11" t="s">
        <v>361</v>
      </c>
      <c r="D11" s="33"/>
    </row>
    <row r="12" spans="1:18">
      <c r="A12" t="s">
        <v>258</v>
      </c>
      <c r="B12" t="s">
        <v>328</v>
      </c>
      <c r="C12" t="s">
        <v>362</v>
      </c>
      <c r="D12" s="33"/>
    </row>
    <row r="13" spans="1:18">
      <c r="A13" t="s">
        <v>181</v>
      </c>
      <c r="B13" t="s">
        <v>284</v>
      </c>
      <c r="C13" t="s">
        <v>137</v>
      </c>
      <c r="D13" s="33">
        <v>1136182</v>
      </c>
      <c r="E13">
        <f t="shared" si="1"/>
        <v>25693</v>
      </c>
      <c r="F13">
        <v>3701</v>
      </c>
      <c r="G13">
        <v>2932</v>
      </c>
      <c r="H13">
        <v>2190</v>
      </c>
      <c r="I13">
        <v>1717</v>
      </c>
      <c r="J13">
        <v>1748</v>
      </c>
      <c r="K13">
        <v>1752</v>
      </c>
      <c r="L13">
        <v>2079</v>
      </c>
      <c r="M13">
        <v>2021</v>
      </c>
      <c r="N13">
        <v>1864</v>
      </c>
      <c r="O13">
        <v>1816</v>
      </c>
      <c r="P13">
        <v>1760</v>
      </c>
      <c r="Q13">
        <v>2112</v>
      </c>
      <c r="R13">
        <v>1</v>
      </c>
    </row>
    <row r="14" spans="1:18">
      <c r="A14" t="s">
        <v>67</v>
      </c>
      <c r="B14" t="s">
        <v>285</v>
      </c>
      <c r="C14" t="s">
        <v>27</v>
      </c>
      <c r="D14" s="33">
        <v>1776474</v>
      </c>
      <c r="E14">
        <f t="shared" si="1"/>
        <v>49899</v>
      </c>
      <c r="F14">
        <v>4274</v>
      </c>
      <c r="G14">
        <v>6291</v>
      </c>
      <c r="H14">
        <v>6197</v>
      </c>
      <c r="I14">
        <v>4647</v>
      </c>
      <c r="J14">
        <v>3729</v>
      </c>
      <c r="K14">
        <v>3098</v>
      </c>
      <c r="L14">
        <v>3640</v>
      </c>
      <c r="M14">
        <v>4531</v>
      </c>
      <c r="N14">
        <v>3940</v>
      </c>
      <c r="O14">
        <v>3322</v>
      </c>
      <c r="P14">
        <v>3032</v>
      </c>
      <c r="Q14">
        <v>3198</v>
      </c>
    </row>
    <row r="15" spans="1:18">
      <c r="A15" t="s">
        <v>59</v>
      </c>
      <c r="B15" t="s">
        <v>286</v>
      </c>
      <c r="C15" t="s">
        <v>21</v>
      </c>
      <c r="D15" s="33">
        <v>1319533</v>
      </c>
      <c r="E15">
        <f t="shared" si="1"/>
        <v>36778</v>
      </c>
      <c r="F15">
        <v>4640</v>
      </c>
      <c r="G15">
        <v>5370</v>
      </c>
      <c r="H15">
        <v>3899</v>
      </c>
      <c r="I15">
        <v>2421</v>
      </c>
      <c r="J15">
        <v>2273</v>
      </c>
      <c r="K15">
        <v>2302</v>
      </c>
      <c r="L15">
        <v>2970</v>
      </c>
      <c r="M15">
        <v>3029</v>
      </c>
      <c r="N15">
        <v>2568</v>
      </c>
      <c r="O15">
        <v>2329</v>
      </c>
      <c r="P15">
        <v>2233</v>
      </c>
      <c r="Q15">
        <v>2744</v>
      </c>
    </row>
    <row r="16" spans="1:18">
      <c r="A16" t="s">
        <v>57</v>
      </c>
      <c r="B16" t="s">
        <v>287</v>
      </c>
      <c r="C16" t="s">
        <v>19</v>
      </c>
      <c r="D16" s="33">
        <v>1052610</v>
      </c>
      <c r="E16">
        <f t="shared" si="1"/>
        <v>25837</v>
      </c>
      <c r="F16">
        <v>2742</v>
      </c>
      <c r="G16">
        <v>3372</v>
      </c>
      <c r="H16">
        <v>2706</v>
      </c>
      <c r="I16">
        <v>1834</v>
      </c>
      <c r="J16">
        <v>1700</v>
      </c>
      <c r="K16">
        <v>1622</v>
      </c>
      <c r="L16">
        <v>2285</v>
      </c>
      <c r="M16">
        <v>2365</v>
      </c>
      <c r="N16">
        <v>1857</v>
      </c>
      <c r="O16">
        <v>1764</v>
      </c>
      <c r="P16">
        <v>1709</v>
      </c>
      <c r="Q16">
        <v>1880</v>
      </c>
      <c r="R16">
        <v>1</v>
      </c>
    </row>
    <row r="17" spans="1:18">
      <c r="A17" t="s">
        <v>61</v>
      </c>
      <c r="B17" t="s">
        <v>288</v>
      </c>
      <c r="C17" t="s">
        <v>23</v>
      </c>
      <c r="D17" s="33">
        <v>1336155</v>
      </c>
      <c r="E17">
        <f t="shared" si="1"/>
        <v>38218</v>
      </c>
      <c r="F17">
        <v>4718</v>
      </c>
      <c r="G17">
        <v>5485</v>
      </c>
      <c r="H17">
        <v>4107</v>
      </c>
      <c r="I17">
        <v>2711</v>
      </c>
      <c r="J17">
        <v>2436</v>
      </c>
      <c r="K17">
        <v>2230</v>
      </c>
      <c r="L17">
        <v>2814</v>
      </c>
      <c r="M17">
        <v>3165</v>
      </c>
      <c r="N17">
        <v>2804</v>
      </c>
      <c r="O17">
        <v>2586</v>
      </c>
      <c r="P17">
        <v>2331</v>
      </c>
      <c r="Q17">
        <v>2831</v>
      </c>
    </row>
    <row r="18" spans="1:18">
      <c r="A18" t="s">
        <v>53</v>
      </c>
      <c r="B18" t="s">
        <v>289</v>
      </c>
      <c r="C18" t="s">
        <v>15</v>
      </c>
      <c r="D18" s="33">
        <v>1350400</v>
      </c>
      <c r="E18">
        <f t="shared" si="1"/>
        <v>35960</v>
      </c>
      <c r="F18">
        <v>3621</v>
      </c>
      <c r="G18">
        <v>4282</v>
      </c>
      <c r="H18">
        <v>3927</v>
      </c>
      <c r="I18">
        <v>2898</v>
      </c>
      <c r="J18">
        <v>2370</v>
      </c>
      <c r="K18">
        <v>2312</v>
      </c>
      <c r="L18">
        <v>2721</v>
      </c>
      <c r="M18">
        <v>3376</v>
      </c>
      <c r="N18">
        <v>2794</v>
      </c>
      <c r="O18">
        <v>2562</v>
      </c>
      <c r="P18">
        <v>2375</v>
      </c>
      <c r="Q18">
        <v>2720</v>
      </c>
      <c r="R18">
        <v>2</v>
      </c>
    </row>
    <row r="19" spans="1:18">
      <c r="A19" t="s">
        <v>55</v>
      </c>
      <c r="B19" t="s">
        <v>290</v>
      </c>
      <c r="C19" t="s">
        <v>17</v>
      </c>
      <c r="D19" s="33">
        <v>1046479</v>
      </c>
      <c r="E19">
        <f t="shared" si="1"/>
        <v>25368</v>
      </c>
      <c r="F19">
        <v>2842</v>
      </c>
      <c r="G19">
        <v>3262</v>
      </c>
      <c r="H19">
        <v>2864</v>
      </c>
      <c r="I19">
        <v>1796</v>
      </c>
      <c r="J19">
        <v>1490</v>
      </c>
      <c r="K19">
        <v>1524</v>
      </c>
      <c r="L19">
        <v>2167</v>
      </c>
      <c r="M19">
        <v>2358</v>
      </c>
      <c r="N19">
        <v>1977</v>
      </c>
      <c r="O19">
        <v>1674</v>
      </c>
      <c r="P19">
        <v>1576</v>
      </c>
      <c r="Q19">
        <v>1835</v>
      </c>
      <c r="R19">
        <v>3</v>
      </c>
    </row>
    <row r="20" spans="1:18">
      <c r="A20" t="s">
        <v>151</v>
      </c>
      <c r="B20" t="s">
        <v>291</v>
      </c>
      <c r="C20" t="s">
        <v>111</v>
      </c>
      <c r="D20" s="33">
        <v>564607</v>
      </c>
      <c r="E20">
        <f t="shared" si="1"/>
        <v>14820</v>
      </c>
      <c r="F20">
        <v>2361</v>
      </c>
      <c r="G20">
        <v>1651</v>
      </c>
      <c r="H20">
        <v>1341</v>
      </c>
      <c r="I20">
        <v>1108</v>
      </c>
      <c r="J20">
        <v>891</v>
      </c>
      <c r="K20">
        <v>903</v>
      </c>
      <c r="L20">
        <v>1179</v>
      </c>
      <c r="M20">
        <v>1323</v>
      </c>
      <c r="N20">
        <v>1232</v>
      </c>
      <c r="O20">
        <v>994</v>
      </c>
      <c r="P20">
        <v>858</v>
      </c>
      <c r="Q20">
        <v>979</v>
      </c>
    </row>
    <row r="21" spans="1:18">
      <c r="A21" t="s">
        <v>85</v>
      </c>
      <c r="B21" t="s">
        <v>292</v>
      </c>
      <c r="C21" t="s">
        <v>101</v>
      </c>
      <c r="D21" s="33">
        <v>1069270</v>
      </c>
      <c r="E21">
        <f t="shared" si="1"/>
        <v>27949</v>
      </c>
      <c r="F21">
        <v>3266</v>
      </c>
      <c r="G21">
        <v>3093</v>
      </c>
      <c r="H21">
        <v>2658</v>
      </c>
      <c r="I21">
        <v>2172</v>
      </c>
      <c r="J21">
        <v>1844</v>
      </c>
      <c r="K21">
        <v>1827</v>
      </c>
      <c r="L21">
        <v>2298</v>
      </c>
      <c r="M21">
        <v>2627</v>
      </c>
      <c r="N21">
        <v>2300</v>
      </c>
      <c r="O21">
        <v>2132</v>
      </c>
      <c r="P21">
        <v>1675</v>
      </c>
      <c r="Q21">
        <v>2057</v>
      </c>
    </row>
    <row r="22" spans="1:18">
      <c r="A22" t="s">
        <v>83</v>
      </c>
      <c r="B22" t="s">
        <v>293</v>
      </c>
      <c r="C22" t="s">
        <v>99</v>
      </c>
      <c r="D22" s="33">
        <v>2089762</v>
      </c>
      <c r="E22">
        <f t="shared" si="1"/>
        <v>54561</v>
      </c>
      <c r="F22">
        <v>5899</v>
      </c>
      <c r="G22">
        <v>6010</v>
      </c>
      <c r="H22">
        <v>5659</v>
      </c>
      <c r="I22">
        <v>4217</v>
      </c>
      <c r="J22">
        <v>3804</v>
      </c>
      <c r="K22">
        <v>3727</v>
      </c>
      <c r="L22">
        <v>5131</v>
      </c>
      <c r="M22">
        <v>4992</v>
      </c>
      <c r="N22">
        <v>4337</v>
      </c>
      <c r="O22">
        <v>3818</v>
      </c>
      <c r="P22">
        <v>3237</v>
      </c>
      <c r="Q22">
        <v>3729</v>
      </c>
      <c r="R22">
        <v>1</v>
      </c>
    </row>
    <row r="23" spans="1:18">
      <c r="A23" t="s">
        <v>81</v>
      </c>
      <c r="B23" t="s">
        <v>294</v>
      </c>
      <c r="C23" t="s">
        <v>97</v>
      </c>
      <c r="D23" s="33">
        <v>1550387</v>
      </c>
      <c r="E23">
        <f t="shared" si="1"/>
        <v>37943</v>
      </c>
      <c r="F23">
        <v>4683</v>
      </c>
      <c r="G23">
        <v>5759</v>
      </c>
      <c r="H23">
        <v>3876</v>
      </c>
      <c r="I23">
        <v>2694</v>
      </c>
      <c r="J23">
        <v>2308</v>
      </c>
      <c r="K23">
        <v>2316</v>
      </c>
      <c r="L23">
        <v>2971</v>
      </c>
      <c r="M23">
        <v>3150</v>
      </c>
      <c r="N23">
        <v>2734</v>
      </c>
      <c r="O23">
        <v>2526</v>
      </c>
      <c r="P23">
        <v>2282</v>
      </c>
      <c r="Q23">
        <v>2643</v>
      </c>
      <c r="R23">
        <v>1</v>
      </c>
    </row>
    <row r="24" spans="1:18">
      <c r="A24" t="s">
        <v>75</v>
      </c>
      <c r="B24" t="s">
        <v>295</v>
      </c>
      <c r="C24" t="s">
        <v>33</v>
      </c>
      <c r="D24" s="33">
        <v>583453</v>
      </c>
      <c r="E24">
        <f t="shared" si="1"/>
        <v>15290</v>
      </c>
      <c r="F24">
        <v>1966</v>
      </c>
      <c r="G24">
        <v>2349</v>
      </c>
      <c r="H24">
        <v>1565</v>
      </c>
      <c r="I24">
        <v>1035</v>
      </c>
      <c r="J24">
        <v>966</v>
      </c>
      <c r="K24">
        <v>953</v>
      </c>
      <c r="L24">
        <v>1264</v>
      </c>
      <c r="M24">
        <v>1340</v>
      </c>
      <c r="N24">
        <v>1041</v>
      </c>
      <c r="O24">
        <v>931</v>
      </c>
      <c r="P24">
        <v>875</v>
      </c>
      <c r="Q24">
        <v>1005</v>
      </c>
    </row>
    <row r="25" spans="1:18">
      <c r="A25" t="s">
        <v>87</v>
      </c>
      <c r="B25" t="s">
        <v>329</v>
      </c>
      <c r="C25" t="s">
        <v>103</v>
      </c>
      <c r="D25" s="33">
        <v>651050</v>
      </c>
      <c r="E25">
        <f t="shared" si="1"/>
        <v>18655</v>
      </c>
      <c r="F25">
        <v>2454</v>
      </c>
      <c r="G25">
        <v>2238</v>
      </c>
      <c r="H25">
        <v>1725</v>
      </c>
      <c r="I25">
        <v>1547</v>
      </c>
      <c r="J25">
        <v>1285</v>
      </c>
      <c r="K25">
        <v>1106</v>
      </c>
      <c r="L25">
        <v>1626</v>
      </c>
      <c r="M25">
        <v>1761</v>
      </c>
      <c r="N25">
        <v>1462</v>
      </c>
      <c r="O25">
        <v>1226</v>
      </c>
      <c r="P25">
        <v>1038</v>
      </c>
      <c r="Q25">
        <v>1185</v>
      </c>
      <c r="R25">
        <v>2</v>
      </c>
    </row>
    <row r="26" spans="1:18">
      <c r="A26" t="s">
        <v>79</v>
      </c>
      <c r="B26" t="s">
        <v>298</v>
      </c>
      <c r="C26" t="s">
        <v>95</v>
      </c>
      <c r="D26" s="33">
        <v>1070407</v>
      </c>
      <c r="E26">
        <f t="shared" si="1"/>
        <v>27638</v>
      </c>
      <c r="F26">
        <v>2934</v>
      </c>
      <c r="G26">
        <v>2923</v>
      </c>
      <c r="H26">
        <v>2740</v>
      </c>
      <c r="I26">
        <v>2478</v>
      </c>
      <c r="J26">
        <v>2100</v>
      </c>
      <c r="K26">
        <v>1862</v>
      </c>
      <c r="L26">
        <v>2576</v>
      </c>
      <c r="M26">
        <v>2671</v>
      </c>
      <c r="N26">
        <v>2033</v>
      </c>
      <c r="O26">
        <v>1793</v>
      </c>
      <c r="P26">
        <v>1645</v>
      </c>
      <c r="Q26">
        <v>1882</v>
      </c>
      <c r="R26">
        <v>1</v>
      </c>
    </row>
    <row r="27" spans="1:18">
      <c r="A27" t="s">
        <v>263</v>
      </c>
      <c r="B27" t="s">
        <v>330</v>
      </c>
      <c r="C27" t="s">
        <v>363</v>
      </c>
      <c r="D27" s="33"/>
    </row>
    <row r="28" spans="1:18">
      <c r="A28" t="s">
        <v>264</v>
      </c>
      <c r="B28" t="s">
        <v>331</v>
      </c>
      <c r="C28" t="s">
        <v>364</v>
      </c>
      <c r="D28" s="33"/>
    </row>
    <row r="29" spans="1:18">
      <c r="A29" t="s">
        <v>77</v>
      </c>
      <c r="B29" t="s">
        <v>299</v>
      </c>
      <c r="C29" t="s">
        <v>89</v>
      </c>
      <c r="D29" s="33">
        <v>1562722</v>
      </c>
      <c r="E29">
        <f t="shared" si="1"/>
        <v>36723</v>
      </c>
      <c r="F29">
        <v>3423</v>
      </c>
      <c r="G29">
        <v>4433</v>
      </c>
      <c r="H29">
        <v>4138</v>
      </c>
      <c r="I29">
        <v>3410</v>
      </c>
      <c r="J29">
        <v>2923</v>
      </c>
      <c r="K29">
        <v>2252</v>
      </c>
      <c r="L29">
        <v>2687</v>
      </c>
      <c r="M29">
        <v>3551</v>
      </c>
      <c r="N29">
        <v>2882</v>
      </c>
      <c r="O29">
        <v>2269</v>
      </c>
      <c r="P29">
        <v>2137</v>
      </c>
      <c r="Q29">
        <v>2618</v>
      </c>
    </row>
    <row r="30" spans="1:18">
      <c r="A30" t="s">
        <v>45</v>
      </c>
      <c r="B30" t="s">
        <v>300</v>
      </c>
      <c r="C30" t="s">
        <v>7</v>
      </c>
      <c r="D30" s="33">
        <v>961768</v>
      </c>
      <c r="E30">
        <f t="shared" si="1"/>
        <v>25047</v>
      </c>
      <c r="F30">
        <v>2571</v>
      </c>
      <c r="G30">
        <v>2672</v>
      </c>
      <c r="H30">
        <v>2943</v>
      </c>
      <c r="I30">
        <v>2441</v>
      </c>
      <c r="J30">
        <v>1940</v>
      </c>
      <c r="K30">
        <v>1679</v>
      </c>
      <c r="L30">
        <v>1737</v>
      </c>
      <c r="M30">
        <v>1972</v>
      </c>
      <c r="N30">
        <v>1996</v>
      </c>
      <c r="O30">
        <v>1671</v>
      </c>
      <c r="P30">
        <v>1609</v>
      </c>
      <c r="Q30">
        <v>1816</v>
      </c>
    </row>
    <row r="31" spans="1:18">
      <c r="A31" t="s">
        <v>51</v>
      </c>
      <c r="B31" t="s">
        <v>301</v>
      </c>
      <c r="C31" t="s">
        <v>13</v>
      </c>
      <c r="D31" s="33">
        <v>1362750</v>
      </c>
      <c r="E31">
        <f t="shared" si="1"/>
        <v>35401</v>
      </c>
      <c r="F31">
        <v>3548</v>
      </c>
      <c r="G31">
        <v>4143</v>
      </c>
      <c r="H31">
        <v>4700</v>
      </c>
      <c r="I31">
        <v>3203</v>
      </c>
      <c r="J31">
        <v>2366</v>
      </c>
      <c r="K31">
        <v>2058</v>
      </c>
      <c r="L31">
        <v>2316</v>
      </c>
      <c r="M31">
        <v>3015</v>
      </c>
      <c r="N31">
        <v>3032</v>
      </c>
      <c r="O31">
        <v>2323</v>
      </c>
      <c r="P31">
        <v>2228</v>
      </c>
      <c r="Q31">
        <v>2466</v>
      </c>
      <c r="R31">
        <v>3</v>
      </c>
    </row>
    <row r="32" spans="1:18">
      <c r="A32" t="s">
        <v>43</v>
      </c>
      <c r="B32" t="s">
        <v>302</v>
      </c>
      <c r="C32" t="s">
        <v>91</v>
      </c>
      <c r="D32" s="33">
        <v>845540</v>
      </c>
      <c r="E32">
        <f t="shared" si="1"/>
        <v>22313</v>
      </c>
      <c r="F32">
        <v>2053</v>
      </c>
      <c r="G32">
        <v>2001</v>
      </c>
      <c r="H32">
        <v>2158</v>
      </c>
      <c r="I32">
        <v>2248</v>
      </c>
      <c r="J32">
        <v>1688</v>
      </c>
      <c r="K32">
        <v>1348</v>
      </c>
      <c r="L32">
        <v>1473</v>
      </c>
      <c r="M32">
        <v>1752</v>
      </c>
      <c r="N32">
        <v>2126</v>
      </c>
      <c r="O32">
        <v>1864</v>
      </c>
      <c r="P32">
        <v>1734</v>
      </c>
      <c r="Q32">
        <v>1868</v>
      </c>
    </row>
    <row r="33" spans="1:18">
      <c r="A33" t="s">
        <v>41</v>
      </c>
      <c r="B33" t="s">
        <v>303</v>
      </c>
      <c r="C33" t="s">
        <v>5</v>
      </c>
      <c r="D33" s="33">
        <v>756454</v>
      </c>
      <c r="E33">
        <f t="shared" si="1"/>
        <v>22215</v>
      </c>
      <c r="F33">
        <v>1602</v>
      </c>
      <c r="G33">
        <v>1737</v>
      </c>
      <c r="H33">
        <v>2792</v>
      </c>
      <c r="I33">
        <v>2403</v>
      </c>
      <c r="J33">
        <v>1585</v>
      </c>
      <c r="K33">
        <v>1490</v>
      </c>
      <c r="L33">
        <v>1796</v>
      </c>
      <c r="M33">
        <v>1955</v>
      </c>
      <c r="N33">
        <v>2021</v>
      </c>
      <c r="O33">
        <v>1740</v>
      </c>
      <c r="P33">
        <v>1540</v>
      </c>
      <c r="Q33">
        <v>1552</v>
      </c>
      <c r="R33">
        <v>2</v>
      </c>
    </row>
    <row r="34" spans="1:18">
      <c r="A34" t="s">
        <v>267</v>
      </c>
      <c r="B34" t="s">
        <v>332</v>
      </c>
      <c r="C34" t="s">
        <v>365</v>
      </c>
      <c r="D34" s="33"/>
    </row>
    <row r="35" spans="1:18">
      <c r="A35" t="s">
        <v>268</v>
      </c>
      <c r="B35" t="s">
        <v>333</v>
      </c>
      <c r="C35" t="s">
        <v>366</v>
      </c>
      <c r="D35" s="33"/>
    </row>
    <row r="36" spans="1:18">
      <c r="A36" t="s">
        <v>49</v>
      </c>
      <c r="B36" t="s">
        <v>304</v>
      </c>
      <c r="C36" t="s">
        <v>11</v>
      </c>
      <c r="D36" s="33">
        <v>968925</v>
      </c>
      <c r="E36">
        <f t="shared" si="1"/>
        <v>26374</v>
      </c>
      <c r="F36">
        <v>2054</v>
      </c>
      <c r="G36">
        <v>2557</v>
      </c>
      <c r="H36">
        <v>3817</v>
      </c>
      <c r="I36">
        <v>3325</v>
      </c>
      <c r="J36">
        <v>2037</v>
      </c>
      <c r="K36">
        <v>1608</v>
      </c>
      <c r="L36">
        <v>1900</v>
      </c>
      <c r="M36">
        <v>1934</v>
      </c>
      <c r="N36">
        <v>2142</v>
      </c>
      <c r="O36">
        <v>1596</v>
      </c>
      <c r="P36">
        <v>1538</v>
      </c>
      <c r="Q36">
        <v>1866</v>
      </c>
    </row>
    <row r="37" spans="1:18">
      <c r="A37" t="s">
        <v>47</v>
      </c>
      <c r="B37" t="s">
        <v>305</v>
      </c>
      <c r="C37" t="s">
        <v>9</v>
      </c>
      <c r="D37" s="33">
        <v>898537</v>
      </c>
      <c r="E37">
        <f t="shared" si="1"/>
        <v>23439</v>
      </c>
      <c r="F37">
        <v>1959</v>
      </c>
      <c r="G37">
        <v>2028</v>
      </c>
      <c r="H37">
        <v>2767</v>
      </c>
      <c r="I37">
        <v>2350</v>
      </c>
      <c r="J37">
        <v>1999</v>
      </c>
      <c r="K37">
        <v>1552</v>
      </c>
      <c r="L37">
        <v>1616</v>
      </c>
      <c r="M37">
        <v>1737</v>
      </c>
      <c r="N37">
        <v>2067</v>
      </c>
      <c r="O37">
        <v>1779</v>
      </c>
      <c r="P37">
        <v>1684</v>
      </c>
      <c r="Q37">
        <v>1901</v>
      </c>
    </row>
    <row r="38" spans="1:18">
      <c r="A38" t="s">
        <v>73</v>
      </c>
      <c r="B38" t="s">
        <v>306</v>
      </c>
      <c r="C38" t="s">
        <v>35</v>
      </c>
      <c r="D38" s="33">
        <v>599155</v>
      </c>
      <c r="E38">
        <f t="shared" si="1"/>
        <v>17869</v>
      </c>
      <c r="F38">
        <v>1881</v>
      </c>
      <c r="G38">
        <v>2027</v>
      </c>
      <c r="H38">
        <v>1972</v>
      </c>
      <c r="I38">
        <v>1618</v>
      </c>
      <c r="J38">
        <v>1222</v>
      </c>
      <c r="K38">
        <v>1129</v>
      </c>
      <c r="L38">
        <v>1658</v>
      </c>
      <c r="M38">
        <v>1677</v>
      </c>
      <c r="N38">
        <v>1286</v>
      </c>
      <c r="O38">
        <v>1176</v>
      </c>
      <c r="P38">
        <v>1065</v>
      </c>
      <c r="Q38">
        <v>1158</v>
      </c>
    </row>
    <row r="39" spans="1:18">
      <c r="A39" t="s">
        <v>71</v>
      </c>
      <c r="B39" t="s">
        <v>307</v>
      </c>
      <c r="C39" t="s">
        <v>31</v>
      </c>
      <c r="D39" s="33">
        <v>747360</v>
      </c>
      <c r="E39">
        <f t="shared" si="1"/>
        <v>21566</v>
      </c>
      <c r="F39">
        <v>2110</v>
      </c>
      <c r="G39">
        <v>2305</v>
      </c>
      <c r="H39">
        <v>2372</v>
      </c>
      <c r="I39">
        <v>2221</v>
      </c>
      <c r="J39">
        <v>1589</v>
      </c>
      <c r="K39">
        <v>1423</v>
      </c>
      <c r="L39">
        <v>1685</v>
      </c>
      <c r="M39">
        <v>1795</v>
      </c>
      <c r="N39">
        <v>1625</v>
      </c>
      <c r="O39">
        <v>1559</v>
      </c>
      <c r="P39">
        <v>1396</v>
      </c>
      <c r="Q39">
        <v>1485</v>
      </c>
      <c r="R39">
        <v>1</v>
      </c>
    </row>
    <row r="40" spans="1:18">
      <c r="A40" t="s">
        <v>69</v>
      </c>
      <c r="B40" t="s">
        <v>308</v>
      </c>
      <c r="C40" t="s">
        <v>29</v>
      </c>
      <c r="D40" s="33">
        <v>724276</v>
      </c>
      <c r="E40">
        <f t="shared" si="1"/>
        <v>20776</v>
      </c>
      <c r="F40">
        <v>2126</v>
      </c>
      <c r="G40">
        <v>2322</v>
      </c>
      <c r="H40">
        <v>2239</v>
      </c>
      <c r="I40">
        <v>1913</v>
      </c>
      <c r="J40">
        <v>1413</v>
      </c>
      <c r="K40">
        <v>1291</v>
      </c>
      <c r="L40">
        <v>1708</v>
      </c>
      <c r="M40">
        <v>1887</v>
      </c>
      <c r="N40">
        <v>1597</v>
      </c>
      <c r="O40">
        <v>1397</v>
      </c>
      <c r="P40">
        <v>1349</v>
      </c>
      <c r="Q40">
        <v>1534</v>
      </c>
    </row>
    <row r="41" spans="1:18">
      <c r="A41" t="s">
        <v>159</v>
      </c>
      <c r="B41" t="s">
        <v>309</v>
      </c>
      <c r="C41" t="s">
        <v>115</v>
      </c>
      <c r="D41" s="33">
        <v>454675</v>
      </c>
      <c r="E41">
        <f t="shared" si="1"/>
        <v>10745</v>
      </c>
      <c r="F41">
        <v>1339</v>
      </c>
      <c r="G41">
        <v>1295</v>
      </c>
      <c r="H41">
        <v>963</v>
      </c>
      <c r="I41">
        <v>904</v>
      </c>
      <c r="J41">
        <v>811</v>
      </c>
      <c r="K41">
        <v>644</v>
      </c>
      <c r="L41">
        <v>783</v>
      </c>
      <c r="M41">
        <v>966</v>
      </c>
      <c r="N41">
        <v>913</v>
      </c>
      <c r="O41">
        <v>776</v>
      </c>
      <c r="P41">
        <v>653</v>
      </c>
      <c r="Q41">
        <v>698</v>
      </c>
    </row>
    <row r="42" spans="1:18">
      <c r="A42" t="s">
        <v>161</v>
      </c>
      <c r="B42" t="s">
        <v>310</v>
      </c>
      <c r="C42" t="s">
        <v>117</v>
      </c>
      <c r="D42" s="33">
        <v>714712</v>
      </c>
      <c r="E42">
        <f t="shared" si="1"/>
        <v>17928</v>
      </c>
      <c r="F42">
        <v>1999</v>
      </c>
      <c r="G42">
        <v>1926</v>
      </c>
      <c r="H42">
        <v>1716</v>
      </c>
      <c r="I42">
        <v>1460</v>
      </c>
      <c r="J42">
        <v>1288</v>
      </c>
      <c r="K42">
        <v>1117</v>
      </c>
      <c r="L42">
        <v>1294</v>
      </c>
      <c r="M42">
        <v>1545</v>
      </c>
      <c r="N42">
        <v>1607</v>
      </c>
      <c r="O42">
        <v>1376</v>
      </c>
      <c r="P42">
        <v>1238</v>
      </c>
      <c r="Q42">
        <v>1362</v>
      </c>
    </row>
    <row r="43" spans="1:18">
      <c r="A43" t="s">
        <v>163</v>
      </c>
      <c r="B43" t="s">
        <v>311</v>
      </c>
      <c r="C43" t="s">
        <v>119</v>
      </c>
      <c r="D43" s="33">
        <v>1217698</v>
      </c>
      <c r="E43">
        <f t="shared" si="1"/>
        <v>28823</v>
      </c>
      <c r="F43">
        <v>3487</v>
      </c>
      <c r="G43">
        <v>3203</v>
      </c>
      <c r="H43">
        <v>2676</v>
      </c>
      <c r="I43">
        <v>2398</v>
      </c>
      <c r="J43">
        <v>2119</v>
      </c>
      <c r="K43">
        <v>1633</v>
      </c>
      <c r="L43">
        <v>1950</v>
      </c>
      <c r="M43">
        <v>2654</v>
      </c>
      <c r="N43">
        <v>2721</v>
      </c>
      <c r="O43">
        <v>2267</v>
      </c>
      <c r="P43">
        <v>1796</v>
      </c>
      <c r="Q43">
        <v>1918</v>
      </c>
      <c r="R43">
        <v>1</v>
      </c>
    </row>
    <row r="44" spans="1:18">
      <c r="A44" t="s">
        <v>165</v>
      </c>
      <c r="B44" t="s">
        <v>312</v>
      </c>
      <c r="C44" t="s">
        <v>121</v>
      </c>
      <c r="D44" s="33">
        <v>1541905</v>
      </c>
      <c r="E44">
        <f t="shared" si="1"/>
        <v>39927</v>
      </c>
      <c r="F44">
        <v>5460</v>
      </c>
      <c r="G44">
        <v>4298</v>
      </c>
      <c r="H44">
        <v>3829</v>
      </c>
      <c r="I44">
        <v>3189</v>
      </c>
      <c r="J44">
        <v>2998</v>
      </c>
      <c r="K44">
        <v>2622</v>
      </c>
      <c r="L44">
        <v>2998</v>
      </c>
      <c r="M44">
        <v>3156</v>
      </c>
      <c r="N44">
        <v>3317</v>
      </c>
      <c r="O44">
        <v>2879</v>
      </c>
      <c r="P44">
        <v>2499</v>
      </c>
      <c r="Q44">
        <v>2682</v>
      </c>
    </row>
    <row r="45" spans="1:18">
      <c r="A45" t="s">
        <v>167</v>
      </c>
      <c r="B45" t="s">
        <v>313</v>
      </c>
      <c r="C45" t="s">
        <v>123</v>
      </c>
      <c r="D45" s="33">
        <v>1041013</v>
      </c>
      <c r="E45">
        <f t="shared" si="1"/>
        <v>25481</v>
      </c>
      <c r="F45">
        <v>3929</v>
      </c>
      <c r="G45">
        <v>2861</v>
      </c>
      <c r="H45">
        <v>2095</v>
      </c>
      <c r="I45">
        <v>1951</v>
      </c>
      <c r="J45">
        <v>1797</v>
      </c>
      <c r="K45">
        <v>1540</v>
      </c>
      <c r="L45">
        <v>1847</v>
      </c>
      <c r="M45">
        <v>2114</v>
      </c>
      <c r="N45">
        <v>2038</v>
      </c>
      <c r="O45">
        <v>1891</v>
      </c>
      <c r="P45">
        <v>1593</v>
      </c>
      <c r="Q45">
        <v>1822</v>
      </c>
      <c r="R45">
        <v>3</v>
      </c>
    </row>
    <row r="46" spans="1:18">
      <c r="A46" t="s">
        <v>271</v>
      </c>
      <c r="B46" t="s">
        <v>334</v>
      </c>
      <c r="C46" t="s">
        <v>367</v>
      </c>
      <c r="D46" s="33"/>
    </row>
    <row r="47" spans="1:18">
      <c r="A47" t="s">
        <v>272</v>
      </c>
      <c r="B47" t="s">
        <v>335</v>
      </c>
      <c r="C47" t="s">
        <v>368</v>
      </c>
      <c r="D47" s="33"/>
    </row>
    <row r="48" spans="1:18">
      <c r="A48" t="s">
        <v>157</v>
      </c>
      <c r="B48" t="s">
        <v>314</v>
      </c>
      <c r="C48" t="s">
        <v>113</v>
      </c>
      <c r="D48" s="33">
        <v>750411</v>
      </c>
      <c r="E48">
        <f t="shared" si="1"/>
        <v>16479</v>
      </c>
      <c r="F48">
        <v>2062</v>
      </c>
      <c r="G48">
        <v>1795</v>
      </c>
      <c r="H48">
        <v>1549</v>
      </c>
      <c r="I48">
        <v>1265</v>
      </c>
      <c r="J48">
        <v>1137</v>
      </c>
      <c r="K48">
        <v>1104</v>
      </c>
      <c r="L48">
        <v>1259</v>
      </c>
      <c r="M48">
        <v>1449</v>
      </c>
      <c r="N48">
        <v>1381</v>
      </c>
      <c r="O48">
        <v>1227</v>
      </c>
      <c r="P48">
        <v>1035</v>
      </c>
      <c r="Q48">
        <v>1216</v>
      </c>
    </row>
    <row r="49" spans="1:18">
      <c r="A49" t="s">
        <v>169</v>
      </c>
      <c r="B49" t="s">
        <v>315</v>
      </c>
      <c r="C49" t="s">
        <v>125</v>
      </c>
      <c r="D49" s="33">
        <v>670212</v>
      </c>
      <c r="E49">
        <f t="shared" si="1"/>
        <v>20109</v>
      </c>
      <c r="F49">
        <v>3062</v>
      </c>
      <c r="G49">
        <v>2774</v>
      </c>
      <c r="H49">
        <v>1954</v>
      </c>
      <c r="I49">
        <v>1359</v>
      </c>
      <c r="J49">
        <v>1193</v>
      </c>
      <c r="K49">
        <v>1246</v>
      </c>
      <c r="L49">
        <v>1576</v>
      </c>
      <c r="M49">
        <v>1702</v>
      </c>
      <c r="N49">
        <v>1535</v>
      </c>
      <c r="O49">
        <v>1346</v>
      </c>
      <c r="P49">
        <v>1123</v>
      </c>
      <c r="Q49">
        <v>1239</v>
      </c>
    </row>
    <row r="50" spans="1:18">
      <c r="A50" t="s">
        <v>171</v>
      </c>
      <c r="B50" t="s">
        <v>316</v>
      </c>
      <c r="C50" t="s">
        <v>127</v>
      </c>
      <c r="D50" s="33">
        <v>677852</v>
      </c>
      <c r="E50">
        <f t="shared" si="1"/>
        <v>17855</v>
      </c>
      <c r="F50">
        <v>2040</v>
      </c>
      <c r="G50">
        <v>2253</v>
      </c>
      <c r="H50">
        <v>1812</v>
      </c>
      <c r="I50">
        <v>1350</v>
      </c>
      <c r="J50">
        <v>1230</v>
      </c>
      <c r="K50">
        <v>1122</v>
      </c>
      <c r="L50">
        <v>1394</v>
      </c>
      <c r="M50">
        <v>1444</v>
      </c>
      <c r="N50">
        <v>1529</v>
      </c>
      <c r="O50">
        <v>1327</v>
      </c>
      <c r="P50">
        <v>1135</v>
      </c>
      <c r="Q50">
        <v>1218</v>
      </c>
      <c r="R50">
        <v>1</v>
      </c>
    </row>
    <row r="51" spans="1:18">
      <c r="A51" t="s">
        <v>173</v>
      </c>
      <c r="B51" t="s">
        <v>317</v>
      </c>
      <c r="C51" t="s">
        <v>129</v>
      </c>
      <c r="D51" s="33">
        <v>1046720</v>
      </c>
      <c r="E51">
        <f t="shared" si="1"/>
        <v>25925</v>
      </c>
      <c r="F51">
        <v>2662</v>
      </c>
      <c r="G51">
        <v>2750</v>
      </c>
      <c r="H51">
        <v>2882</v>
      </c>
      <c r="I51">
        <v>2080</v>
      </c>
      <c r="J51">
        <v>1909</v>
      </c>
      <c r="K51">
        <v>1684</v>
      </c>
      <c r="L51">
        <v>2137</v>
      </c>
      <c r="M51">
        <v>2193</v>
      </c>
      <c r="N51">
        <v>2203</v>
      </c>
      <c r="O51">
        <v>1879</v>
      </c>
      <c r="P51">
        <v>1664</v>
      </c>
      <c r="Q51">
        <v>1881</v>
      </c>
      <c r="R51">
        <v>1</v>
      </c>
    </row>
    <row r="52" spans="1:18">
      <c r="A52" t="s">
        <v>175</v>
      </c>
      <c r="B52" t="s">
        <v>318</v>
      </c>
      <c r="C52" t="s">
        <v>131</v>
      </c>
      <c r="D52" s="33">
        <v>670895</v>
      </c>
      <c r="E52">
        <f t="shared" si="1"/>
        <v>16572</v>
      </c>
      <c r="F52">
        <v>2011</v>
      </c>
      <c r="G52">
        <v>1692</v>
      </c>
      <c r="H52">
        <v>1569</v>
      </c>
      <c r="I52">
        <v>1138</v>
      </c>
      <c r="J52">
        <v>1141</v>
      </c>
      <c r="K52">
        <v>956</v>
      </c>
      <c r="L52">
        <v>1134</v>
      </c>
      <c r="M52">
        <v>1607</v>
      </c>
      <c r="N52">
        <v>1576</v>
      </c>
      <c r="O52">
        <v>1353</v>
      </c>
      <c r="P52">
        <v>1102</v>
      </c>
      <c r="Q52">
        <v>1293</v>
      </c>
    </row>
    <row r="53" spans="1:18">
      <c r="A53" t="s">
        <v>177</v>
      </c>
      <c r="B53" t="s">
        <v>319</v>
      </c>
      <c r="C53" t="s">
        <v>133</v>
      </c>
      <c r="D53" s="33">
        <v>2188249</v>
      </c>
      <c r="E53">
        <f t="shared" si="1"/>
        <v>56407</v>
      </c>
      <c r="F53">
        <v>9446</v>
      </c>
      <c r="G53">
        <v>6108</v>
      </c>
      <c r="H53">
        <v>4377</v>
      </c>
      <c r="I53">
        <v>3603</v>
      </c>
      <c r="J53">
        <v>3546</v>
      </c>
      <c r="K53">
        <v>3357</v>
      </c>
      <c r="L53">
        <v>4282</v>
      </c>
      <c r="M53">
        <v>5062</v>
      </c>
      <c r="N53">
        <v>4777</v>
      </c>
      <c r="O53">
        <v>4290</v>
      </c>
      <c r="P53">
        <v>3587</v>
      </c>
      <c r="Q53">
        <v>3969</v>
      </c>
      <c r="R53">
        <v>3</v>
      </c>
    </row>
    <row r="54" spans="1:18">
      <c r="A54" t="s">
        <v>185</v>
      </c>
      <c r="B54" t="s">
        <v>320</v>
      </c>
      <c r="C54" t="s">
        <v>141</v>
      </c>
      <c r="D54" s="33">
        <v>860282</v>
      </c>
      <c r="E54">
        <f t="shared" si="1"/>
        <v>22482</v>
      </c>
      <c r="F54">
        <v>2528</v>
      </c>
      <c r="G54">
        <v>2519</v>
      </c>
      <c r="H54">
        <v>2162</v>
      </c>
      <c r="I54">
        <v>1643</v>
      </c>
      <c r="J54">
        <v>1509</v>
      </c>
      <c r="K54">
        <v>1352</v>
      </c>
      <c r="L54">
        <v>1638</v>
      </c>
      <c r="M54">
        <v>2032</v>
      </c>
      <c r="N54">
        <v>1930</v>
      </c>
      <c r="O54">
        <v>1754</v>
      </c>
      <c r="P54">
        <v>1650</v>
      </c>
      <c r="Q54">
        <v>1764</v>
      </c>
      <c r="R54">
        <v>1</v>
      </c>
    </row>
    <row r="55" spans="1:18">
      <c r="A55" t="s">
        <v>179</v>
      </c>
      <c r="B55" t="s">
        <v>321</v>
      </c>
      <c r="C55" t="s">
        <v>135</v>
      </c>
      <c r="D55" s="33">
        <v>673895</v>
      </c>
      <c r="E55">
        <f t="shared" si="1"/>
        <v>16892</v>
      </c>
      <c r="F55">
        <v>2174</v>
      </c>
      <c r="G55">
        <v>1879</v>
      </c>
      <c r="H55">
        <v>1321</v>
      </c>
      <c r="I55">
        <v>1156</v>
      </c>
      <c r="J55">
        <v>1102</v>
      </c>
      <c r="K55">
        <v>1056</v>
      </c>
      <c r="L55">
        <v>1304</v>
      </c>
      <c r="M55">
        <v>1592</v>
      </c>
      <c r="N55">
        <v>1369</v>
      </c>
      <c r="O55">
        <v>1349</v>
      </c>
      <c r="P55">
        <v>1214</v>
      </c>
      <c r="Q55">
        <v>1376</v>
      </c>
    </row>
    <row r="56" spans="1:18">
      <c r="A56" t="s">
        <v>183</v>
      </c>
      <c r="B56" t="s">
        <v>322</v>
      </c>
      <c r="C56" t="s">
        <v>139</v>
      </c>
      <c r="D56" s="33">
        <v>1233233</v>
      </c>
      <c r="E56">
        <f t="shared" si="1"/>
        <v>28683</v>
      </c>
      <c r="F56">
        <v>3537</v>
      </c>
      <c r="G56">
        <v>3244</v>
      </c>
      <c r="H56">
        <v>2498</v>
      </c>
      <c r="I56">
        <v>1876</v>
      </c>
      <c r="J56">
        <v>2081</v>
      </c>
      <c r="K56">
        <v>1966</v>
      </c>
      <c r="L56">
        <v>2206</v>
      </c>
      <c r="M56">
        <v>2468</v>
      </c>
      <c r="N56">
        <v>2152</v>
      </c>
      <c r="O56">
        <v>2197</v>
      </c>
      <c r="P56">
        <v>2077</v>
      </c>
      <c r="Q56">
        <v>2381</v>
      </c>
    </row>
    <row r="57" spans="1:18">
      <c r="A57" t="s">
        <v>187</v>
      </c>
      <c r="B57" t="s">
        <v>336</v>
      </c>
      <c r="C57" t="s">
        <v>143</v>
      </c>
      <c r="D57" s="33">
        <v>651097</v>
      </c>
      <c r="E57">
        <f t="shared" si="1"/>
        <v>13026</v>
      </c>
      <c r="F57">
        <v>1715</v>
      </c>
      <c r="G57">
        <v>1334</v>
      </c>
      <c r="H57">
        <v>1162</v>
      </c>
      <c r="I57">
        <v>889</v>
      </c>
      <c r="J57">
        <v>901</v>
      </c>
      <c r="K57">
        <v>861</v>
      </c>
      <c r="L57">
        <v>982</v>
      </c>
      <c r="M57">
        <v>1073</v>
      </c>
      <c r="N57">
        <v>1058</v>
      </c>
      <c r="O57">
        <v>1047</v>
      </c>
      <c r="P57">
        <v>914</v>
      </c>
      <c r="Q57">
        <v>1089</v>
      </c>
      <c r="R57">
        <v>1</v>
      </c>
    </row>
    <row r="58" spans="1:18">
      <c r="A58" t="s">
        <v>189</v>
      </c>
      <c r="B58" t="s">
        <v>323</v>
      </c>
      <c r="C58" t="s">
        <v>145</v>
      </c>
      <c r="D58" s="33">
        <v>1415582</v>
      </c>
      <c r="E58">
        <f t="shared" si="1"/>
        <v>28191</v>
      </c>
      <c r="F58">
        <v>3570</v>
      </c>
      <c r="G58">
        <v>2713</v>
      </c>
      <c r="H58">
        <v>2373</v>
      </c>
      <c r="I58">
        <v>2022</v>
      </c>
      <c r="J58">
        <v>2127</v>
      </c>
      <c r="K58">
        <v>2034</v>
      </c>
      <c r="L58">
        <v>2275</v>
      </c>
      <c r="M58">
        <v>2348</v>
      </c>
      <c r="N58">
        <v>2204</v>
      </c>
      <c r="O58">
        <v>2160</v>
      </c>
      <c r="P58">
        <v>2003</v>
      </c>
      <c r="Q58">
        <v>2362</v>
      </c>
    </row>
    <row r="59" spans="1:18">
      <c r="A59" t="s">
        <v>191</v>
      </c>
      <c r="B59" t="s">
        <v>324</v>
      </c>
      <c r="C59" t="s">
        <v>147</v>
      </c>
      <c r="D59" s="33">
        <v>571572</v>
      </c>
      <c r="E59">
        <f t="shared" si="1"/>
        <v>12725</v>
      </c>
      <c r="F59">
        <v>1265</v>
      </c>
      <c r="G59">
        <v>1341</v>
      </c>
      <c r="H59">
        <v>1927</v>
      </c>
      <c r="I59">
        <v>1354</v>
      </c>
      <c r="J59">
        <v>986</v>
      </c>
      <c r="K59">
        <v>793</v>
      </c>
      <c r="L59">
        <v>844</v>
      </c>
      <c r="M59">
        <v>896</v>
      </c>
      <c r="N59">
        <v>909</v>
      </c>
      <c r="O59">
        <v>804</v>
      </c>
      <c r="P59">
        <v>785</v>
      </c>
      <c r="Q59">
        <v>821</v>
      </c>
    </row>
    <row r="60" spans="1:18">
      <c r="A60" t="s">
        <v>39</v>
      </c>
      <c r="B60" t="s">
        <v>325</v>
      </c>
      <c r="C60" t="s">
        <v>3</v>
      </c>
      <c r="D60" s="33">
        <v>2359183</v>
      </c>
      <c r="E60">
        <f t="shared" si="1"/>
        <v>51722</v>
      </c>
      <c r="F60">
        <v>4899</v>
      </c>
      <c r="G60">
        <v>5468</v>
      </c>
      <c r="H60">
        <v>6319</v>
      </c>
      <c r="I60">
        <v>4856</v>
      </c>
      <c r="J60">
        <v>3950</v>
      </c>
      <c r="K60">
        <v>3621</v>
      </c>
      <c r="L60">
        <v>4111</v>
      </c>
      <c r="M60">
        <v>4711</v>
      </c>
      <c r="N60">
        <v>3918</v>
      </c>
      <c r="O60">
        <v>3383</v>
      </c>
      <c r="P60">
        <v>3040</v>
      </c>
      <c r="Q60">
        <v>3443</v>
      </c>
      <c r="R60">
        <v>3</v>
      </c>
    </row>
    <row r="61" spans="1:18">
      <c r="B61" t="s">
        <v>370</v>
      </c>
      <c r="C61" t="s">
        <v>343</v>
      </c>
      <c r="D61" s="33">
        <v>2173201</v>
      </c>
      <c r="E61">
        <f t="shared" si="1"/>
        <v>50516</v>
      </c>
      <c r="F61">
        <v>10720</v>
      </c>
      <c r="G61">
        <v>4483</v>
      </c>
      <c r="H61">
        <v>3879</v>
      </c>
      <c r="I61">
        <v>3307</v>
      </c>
      <c r="J61">
        <v>3299</v>
      </c>
      <c r="K61">
        <v>3250</v>
      </c>
      <c r="L61">
        <v>3916</v>
      </c>
      <c r="M61">
        <v>4144</v>
      </c>
      <c r="N61">
        <v>3725</v>
      </c>
      <c r="O61">
        <v>3218</v>
      </c>
      <c r="P61">
        <v>3070</v>
      </c>
      <c r="Q61">
        <v>3504</v>
      </c>
      <c r="R61">
        <v>1</v>
      </c>
    </row>
    <row r="62" spans="1:18">
      <c r="B62" t="s">
        <v>369</v>
      </c>
      <c r="C62" t="s">
        <v>344</v>
      </c>
      <c r="D62" s="33">
        <v>80799</v>
      </c>
      <c r="E62">
        <f t="shared" si="1"/>
        <v>1762</v>
      </c>
      <c r="F62">
        <v>307</v>
      </c>
      <c r="G62">
        <v>181</v>
      </c>
      <c r="H62">
        <v>132</v>
      </c>
      <c r="I62">
        <v>140</v>
      </c>
      <c r="J62">
        <v>105</v>
      </c>
      <c r="K62">
        <v>105</v>
      </c>
      <c r="L62">
        <v>146</v>
      </c>
      <c r="M62">
        <v>168</v>
      </c>
      <c r="N62">
        <v>114</v>
      </c>
      <c r="O62">
        <v>116</v>
      </c>
      <c r="P62">
        <v>113</v>
      </c>
      <c r="Q62">
        <v>135</v>
      </c>
    </row>
    <row r="63" spans="1:18">
      <c r="B63" t="s">
        <v>371</v>
      </c>
      <c r="C63" t="s">
        <v>345</v>
      </c>
      <c r="D63" s="33">
        <v>591323</v>
      </c>
      <c r="E63">
        <f t="shared" si="1"/>
        <v>15935</v>
      </c>
      <c r="F63">
        <v>2696</v>
      </c>
      <c r="G63">
        <v>1619</v>
      </c>
      <c r="H63">
        <v>1193</v>
      </c>
      <c r="I63">
        <v>1159</v>
      </c>
      <c r="J63">
        <v>944</v>
      </c>
      <c r="K63">
        <v>975</v>
      </c>
      <c r="L63">
        <v>1218</v>
      </c>
      <c r="M63">
        <v>1492</v>
      </c>
      <c r="N63">
        <v>1433</v>
      </c>
      <c r="O63">
        <v>1163</v>
      </c>
      <c r="P63">
        <v>972</v>
      </c>
      <c r="Q63">
        <v>1071</v>
      </c>
    </row>
    <row r="64" spans="1:18">
      <c r="B64" t="s">
        <v>372</v>
      </c>
      <c r="C64" t="s">
        <v>346</v>
      </c>
      <c r="D64" s="33">
        <v>1252983</v>
      </c>
      <c r="E64">
        <f t="shared" si="1"/>
        <v>31198</v>
      </c>
      <c r="F64">
        <v>7397</v>
      </c>
      <c r="G64">
        <v>2483</v>
      </c>
      <c r="H64">
        <v>2189</v>
      </c>
      <c r="I64">
        <v>1876</v>
      </c>
      <c r="J64">
        <v>1826</v>
      </c>
      <c r="K64">
        <v>1739</v>
      </c>
      <c r="L64">
        <v>2272</v>
      </c>
      <c r="M64">
        <v>2767</v>
      </c>
      <c r="N64">
        <v>2658</v>
      </c>
      <c r="O64">
        <v>2215</v>
      </c>
      <c r="P64">
        <v>1782</v>
      </c>
      <c r="Q64">
        <v>1993</v>
      </c>
      <c r="R64">
        <v>1</v>
      </c>
    </row>
    <row r="65" spans="2:18">
      <c r="B65" t="s">
        <v>373</v>
      </c>
      <c r="C65" t="s">
        <v>347</v>
      </c>
      <c r="D65" s="33">
        <v>84999</v>
      </c>
      <c r="E65">
        <f t="shared" si="1"/>
        <v>2319</v>
      </c>
      <c r="F65">
        <v>483</v>
      </c>
      <c r="G65">
        <v>160</v>
      </c>
      <c r="H65">
        <v>130</v>
      </c>
      <c r="I65">
        <v>115</v>
      </c>
      <c r="J65">
        <v>130</v>
      </c>
      <c r="K65">
        <v>119</v>
      </c>
      <c r="L65">
        <v>178</v>
      </c>
      <c r="M65">
        <v>268</v>
      </c>
      <c r="N65">
        <v>238</v>
      </c>
      <c r="O65">
        <v>194</v>
      </c>
      <c r="P65">
        <v>138</v>
      </c>
      <c r="Q65">
        <v>166</v>
      </c>
    </row>
    <row r="66" spans="2:18">
      <c r="B66" t="s">
        <v>374</v>
      </c>
      <c r="C66" t="s">
        <v>348</v>
      </c>
      <c r="D66" s="33">
        <v>422938</v>
      </c>
      <c r="E66">
        <f t="shared" si="1"/>
        <v>9956</v>
      </c>
      <c r="F66">
        <v>1801</v>
      </c>
      <c r="G66">
        <v>1111</v>
      </c>
      <c r="H66">
        <v>731</v>
      </c>
      <c r="I66">
        <v>645</v>
      </c>
      <c r="J66">
        <v>599</v>
      </c>
      <c r="K66">
        <v>588</v>
      </c>
      <c r="L66">
        <v>769</v>
      </c>
      <c r="M66">
        <v>837</v>
      </c>
      <c r="N66">
        <v>782</v>
      </c>
      <c r="O66">
        <v>678</v>
      </c>
      <c r="P66">
        <v>661</v>
      </c>
      <c r="Q66">
        <v>750</v>
      </c>
      <c r="R66">
        <v>4</v>
      </c>
    </row>
    <row r="67" spans="2:18">
      <c r="B67" t="s">
        <v>375</v>
      </c>
      <c r="C67" t="s">
        <v>349</v>
      </c>
      <c r="D67" s="33">
        <v>89879</v>
      </c>
      <c r="E67">
        <f t="shared" ref="E67:E80" si="2">SUM(F67:R67)</f>
        <v>1543</v>
      </c>
      <c r="F67">
        <v>174</v>
      </c>
      <c r="G67">
        <v>160</v>
      </c>
      <c r="H67">
        <v>153</v>
      </c>
      <c r="I67">
        <v>117</v>
      </c>
      <c r="J67">
        <v>132</v>
      </c>
      <c r="K67">
        <v>99</v>
      </c>
      <c r="L67">
        <v>94</v>
      </c>
      <c r="M67">
        <v>150</v>
      </c>
      <c r="N67">
        <v>130</v>
      </c>
      <c r="O67">
        <v>110</v>
      </c>
      <c r="P67">
        <v>93</v>
      </c>
      <c r="Q67">
        <v>131</v>
      </c>
    </row>
    <row r="68" spans="2:18">
      <c r="B68" t="s">
        <v>376</v>
      </c>
      <c r="C68" t="s">
        <v>350</v>
      </c>
      <c r="D68" s="33">
        <v>608644</v>
      </c>
      <c r="E68">
        <f t="shared" si="2"/>
        <v>14184</v>
      </c>
      <c r="F68">
        <v>3470</v>
      </c>
      <c r="G68">
        <v>984</v>
      </c>
      <c r="H68">
        <v>864</v>
      </c>
      <c r="I68">
        <v>804</v>
      </c>
      <c r="J68">
        <v>772</v>
      </c>
      <c r="K68">
        <v>881</v>
      </c>
      <c r="L68">
        <v>1099</v>
      </c>
      <c r="M68">
        <v>1367</v>
      </c>
      <c r="N68">
        <v>1302</v>
      </c>
      <c r="O68">
        <v>1010</v>
      </c>
      <c r="P68">
        <v>774</v>
      </c>
      <c r="Q68">
        <v>857</v>
      </c>
    </row>
    <row r="69" spans="2:18">
      <c r="B69" t="s">
        <v>377</v>
      </c>
      <c r="C69" t="s">
        <v>351</v>
      </c>
      <c r="D69" s="33">
        <v>176534</v>
      </c>
      <c r="E69">
        <f t="shared" si="2"/>
        <v>3757</v>
      </c>
      <c r="F69">
        <v>694</v>
      </c>
      <c r="G69">
        <v>436</v>
      </c>
      <c r="H69">
        <v>258</v>
      </c>
      <c r="I69">
        <v>224</v>
      </c>
      <c r="J69">
        <v>229</v>
      </c>
      <c r="K69">
        <v>233</v>
      </c>
      <c r="L69">
        <v>278</v>
      </c>
      <c r="M69">
        <v>244</v>
      </c>
      <c r="N69">
        <v>231</v>
      </c>
      <c r="O69">
        <v>268</v>
      </c>
      <c r="P69">
        <v>295</v>
      </c>
      <c r="Q69">
        <v>367</v>
      </c>
    </row>
    <row r="70" spans="2:18">
      <c r="B70" t="s">
        <v>378</v>
      </c>
      <c r="C70" t="s">
        <v>352</v>
      </c>
      <c r="D70" s="33">
        <v>87022</v>
      </c>
      <c r="E70">
        <f t="shared" si="2"/>
        <v>1531</v>
      </c>
      <c r="F70">
        <v>220</v>
      </c>
      <c r="G70">
        <v>182</v>
      </c>
      <c r="H70">
        <v>124</v>
      </c>
      <c r="I70">
        <v>86</v>
      </c>
      <c r="J70">
        <v>106</v>
      </c>
      <c r="K70">
        <v>118</v>
      </c>
      <c r="L70">
        <v>141</v>
      </c>
      <c r="M70">
        <v>126</v>
      </c>
      <c r="N70">
        <v>108</v>
      </c>
      <c r="O70">
        <v>113</v>
      </c>
      <c r="P70">
        <v>82</v>
      </c>
      <c r="Q70">
        <v>125</v>
      </c>
    </row>
    <row r="71" spans="2:18">
      <c r="B71" t="s">
        <v>379</v>
      </c>
      <c r="C71" t="s">
        <v>353</v>
      </c>
      <c r="D71" s="33">
        <v>92130</v>
      </c>
      <c r="E71">
        <f t="shared" si="2"/>
        <v>2188</v>
      </c>
      <c r="F71">
        <v>188</v>
      </c>
      <c r="G71">
        <v>246</v>
      </c>
      <c r="H71">
        <v>315</v>
      </c>
      <c r="I71">
        <v>247</v>
      </c>
      <c r="J71">
        <v>160</v>
      </c>
      <c r="K71">
        <v>147</v>
      </c>
      <c r="L71">
        <v>157</v>
      </c>
      <c r="M71">
        <v>181</v>
      </c>
      <c r="N71">
        <v>154</v>
      </c>
      <c r="O71">
        <v>123</v>
      </c>
      <c r="P71">
        <v>126</v>
      </c>
      <c r="Q71">
        <v>144</v>
      </c>
    </row>
    <row r="72" spans="2:18">
      <c r="B72" t="s">
        <v>380</v>
      </c>
      <c r="C72" t="s">
        <v>354</v>
      </c>
      <c r="D72" s="33">
        <v>62325</v>
      </c>
      <c r="E72">
        <f t="shared" si="2"/>
        <v>1258</v>
      </c>
      <c r="F72">
        <v>134</v>
      </c>
      <c r="G72">
        <v>155</v>
      </c>
      <c r="H72">
        <v>101</v>
      </c>
      <c r="I72">
        <v>83</v>
      </c>
      <c r="J72">
        <v>79</v>
      </c>
      <c r="K72">
        <v>93</v>
      </c>
      <c r="L72">
        <v>103</v>
      </c>
      <c r="M72">
        <v>110</v>
      </c>
      <c r="N72">
        <v>96</v>
      </c>
      <c r="O72">
        <v>81</v>
      </c>
      <c r="P72">
        <v>106</v>
      </c>
      <c r="Q72">
        <v>117</v>
      </c>
    </row>
    <row r="73" spans="2:18">
      <c r="B73" t="s">
        <v>397</v>
      </c>
      <c r="C73" t="s">
        <v>395</v>
      </c>
      <c r="D73" s="33">
        <v>39363</v>
      </c>
      <c r="E73">
        <f t="shared" si="2"/>
        <v>854</v>
      </c>
      <c r="F73">
        <v>81</v>
      </c>
      <c r="G73">
        <v>73</v>
      </c>
      <c r="H73">
        <v>106</v>
      </c>
      <c r="I73">
        <v>68</v>
      </c>
      <c r="J73">
        <v>59</v>
      </c>
      <c r="K73">
        <v>57</v>
      </c>
      <c r="L73">
        <v>71</v>
      </c>
      <c r="M73">
        <v>88</v>
      </c>
      <c r="N73">
        <v>78</v>
      </c>
      <c r="O73">
        <v>58</v>
      </c>
      <c r="P73">
        <v>61</v>
      </c>
      <c r="Q73">
        <v>54</v>
      </c>
    </row>
    <row r="74" spans="2:18">
      <c r="B74" t="s">
        <v>381</v>
      </c>
      <c r="C74" t="s">
        <v>355</v>
      </c>
      <c r="D74" s="33">
        <v>63771</v>
      </c>
      <c r="E74">
        <f t="shared" si="2"/>
        <v>1377</v>
      </c>
      <c r="F74">
        <v>166</v>
      </c>
      <c r="G74">
        <v>193</v>
      </c>
      <c r="H74">
        <v>131</v>
      </c>
      <c r="I74">
        <v>99</v>
      </c>
      <c r="J74">
        <v>92</v>
      </c>
      <c r="K74">
        <v>81</v>
      </c>
      <c r="L74">
        <v>125</v>
      </c>
      <c r="M74">
        <v>113</v>
      </c>
      <c r="N74">
        <v>115</v>
      </c>
      <c r="O74">
        <v>88</v>
      </c>
      <c r="P74">
        <v>80</v>
      </c>
      <c r="Q74">
        <v>94</v>
      </c>
    </row>
    <row r="75" spans="2:18">
      <c r="B75" t="s">
        <v>398</v>
      </c>
      <c r="C75" t="s">
        <v>396</v>
      </c>
      <c r="D75" s="33">
        <v>47741</v>
      </c>
      <c r="E75">
        <f t="shared" si="2"/>
        <v>1242</v>
      </c>
      <c r="F75">
        <v>151</v>
      </c>
      <c r="G75">
        <v>168</v>
      </c>
      <c r="H75">
        <v>84</v>
      </c>
      <c r="I75">
        <v>81</v>
      </c>
      <c r="J75">
        <v>80</v>
      </c>
      <c r="K75">
        <v>88</v>
      </c>
      <c r="L75">
        <v>79</v>
      </c>
      <c r="M75">
        <v>107</v>
      </c>
      <c r="N75">
        <v>119</v>
      </c>
      <c r="O75">
        <v>103</v>
      </c>
      <c r="P75">
        <v>78</v>
      </c>
      <c r="Q75">
        <v>104</v>
      </c>
    </row>
    <row r="76" spans="2:18">
      <c r="B76" t="s">
        <v>382</v>
      </c>
      <c r="C76" t="s">
        <v>356</v>
      </c>
      <c r="D76" s="33">
        <v>429997</v>
      </c>
      <c r="E76">
        <f t="shared" si="2"/>
        <v>10776</v>
      </c>
      <c r="F76">
        <v>1322</v>
      </c>
      <c r="G76">
        <v>1076</v>
      </c>
      <c r="H76">
        <v>979</v>
      </c>
      <c r="I76">
        <v>859</v>
      </c>
      <c r="J76">
        <v>793</v>
      </c>
      <c r="K76">
        <v>756</v>
      </c>
      <c r="L76">
        <v>946</v>
      </c>
      <c r="M76">
        <v>1013</v>
      </c>
      <c r="N76">
        <v>907</v>
      </c>
      <c r="O76">
        <v>745</v>
      </c>
      <c r="P76">
        <v>633</v>
      </c>
      <c r="Q76">
        <v>747</v>
      </c>
    </row>
    <row r="77" spans="2:18">
      <c r="B77" t="s">
        <v>383</v>
      </c>
      <c r="C77" t="s">
        <v>357</v>
      </c>
      <c r="D77" s="33">
        <v>65163</v>
      </c>
      <c r="E77">
        <f t="shared" si="2"/>
        <v>1620</v>
      </c>
      <c r="F77">
        <v>208</v>
      </c>
      <c r="G77">
        <v>182</v>
      </c>
      <c r="H77">
        <v>159</v>
      </c>
      <c r="I77">
        <v>118</v>
      </c>
      <c r="J77">
        <v>128</v>
      </c>
      <c r="K77">
        <v>83</v>
      </c>
      <c r="L77">
        <v>137</v>
      </c>
      <c r="M77">
        <v>153</v>
      </c>
      <c r="N77">
        <v>122</v>
      </c>
      <c r="O77">
        <v>124</v>
      </c>
      <c r="P77">
        <v>87</v>
      </c>
      <c r="Q77">
        <v>119</v>
      </c>
    </row>
    <row r="78" spans="2:18">
      <c r="B78" t="s">
        <v>433</v>
      </c>
      <c r="C78" t="s">
        <v>435</v>
      </c>
      <c r="D78" s="33">
        <v>74093</v>
      </c>
      <c r="E78">
        <f t="shared" si="2"/>
        <v>1865</v>
      </c>
      <c r="F78">
        <v>308</v>
      </c>
      <c r="G78">
        <v>263</v>
      </c>
      <c r="H78">
        <v>146</v>
      </c>
      <c r="I78">
        <v>132</v>
      </c>
      <c r="J78">
        <v>120</v>
      </c>
      <c r="K78">
        <v>138</v>
      </c>
      <c r="L78">
        <v>155</v>
      </c>
      <c r="M78">
        <v>133</v>
      </c>
      <c r="N78">
        <v>101</v>
      </c>
      <c r="O78">
        <v>146</v>
      </c>
      <c r="P78">
        <v>102</v>
      </c>
      <c r="Q78">
        <v>121</v>
      </c>
    </row>
    <row r="79" spans="2:18">
      <c r="B79" t="s">
        <v>434</v>
      </c>
      <c r="C79" t="s">
        <v>436</v>
      </c>
      <c r="D79" s="33">
        <v>64749</v>
      </c>
      <c r="E79">
        <f t="shared" si="2"/>
        <v>1287</v>
      </c>
      <c r="F79">
        <v>194</v>
      </c>
      <c r="G79">
        <v>162</v>
      </c>
      <c r="H79">
        <v>109</v>
      </c>
      <c r="I79">
        <v>79</v>
      </c>
      <c r="J79">
        <v>75</v>
      </c>
      <c r="K79">
        <v>78</v>
      </c>
      <c r="L79">
        <v>101</v>
      </c>
      <c r="M79">
        <v>121</v>
      </c>
      <c r="N79">
        <v>119</v>
      </c>
      <c r="O79">
        <v>78</v>
      </c>
      <c r="P79">
        <v>82</v>
      </c>
      <c r="Q79">
        <v>89</v>
      </c>
    </row>
    <row r="80" spans="2:18">
      <c r="B80" t="s">
        <v>432</v>
      </c>
      <c r="C80" t="s">
        <v>437</v>
      </c>
      <c r="D80" s="33">
        <v>56207</v>
      </c>
      <c r="E80">
        <f t="shared" si="2"/>
        <v>1298</v>
      </c>
      <c r="F80">
        <v>211</v>
      </c>
      <c r="G80">
        <v>163</v>
      </c>
      <c r="H80">
        <v>137</v>
      </c>
      <c r="I80">
        <v>75</v>
      </c>
      <c r="J80">
        <v>84</v>
      </c>
      <c r="K80">
        <v>89</v>
      </c>
      <c r="L80">
        <v>106</v>
      </c>
      <c r="M80">
        <v>111</v>
      </c>
      <c r="N80">
        <v>89</v>
      </c>
      <c r="O80">
        <v>64</v>
      </c>
      <c r="P80">
        <v>87</v>
      </c>
      <c r="Q80">
        <v>82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workbookViewId="0">
      <selection activeCell="A71" sqref="A71"/>
    </sheetView>
  </sheetViews>
  <sheetFormatPr defaultRowHeight="13.5"/>
  <cols>
    <col min="1" max="1" width="6.625" customWidth="1"/>
    <col min="2" max="2" width="7" customWidth="1"/>
    <col min="3" max="3" width="16.25" customWidth="1"/>
    <col min="4" max="4" width="12.875" customWidth="1"/>
  </cols>
  <sheetData>
    <row r="1" spans="1:18">
      <c r="D1" t="s">
        <v>431</v>
      </c>
      <c r="E1" t="s">
        <v>430</v>
      </c>
      <c r="F1" s="32" t="s">
        <v>0</v>
      </c>
      <c r="G1" t="s">
        <v>194</v>
      </c>
      <c r="H1" t="s">
        <v>195</v>
      </c>
      <c r="I1" t="s">
        <v>196</v>
      </c>
      <c r="J1" t="s">
        <v>197</v>
      </c>
      <c r="K1" t="s">
        <v>210</v>
      </c>
      <c r="L1" t="s">
        <v>211</v>
      </c>
      <c r="M1" t="s">
        <v>212</v>
      </c>
      <c r="N1" t="s">
        <v>213</v>
      </c>
      <c r="O1" t="s">
        <v>214</v>
      </c>
      <c r="P1" t="s">
        <v>215</v>
      </c>
      <c r="Q1" t="s">
        <v>216</v>
      </c>
      <c r="R1" t="s">
        <v>277</v>
      </c>
    </row>
    <row r="2" spans="1:18">
      <c r="A2" s="20" t="s">
        <v>37</v>
      </c>
      <c r="B2" s="20" t="s">
        <v>278</v>
      </c>
      <c r="C2" s="20" t="s">
        <v>1</v>
      </c>
      <c r="D2" s="34">
        <f>D3+D4+D7+D8+D9+D13+D14+D15+D16+D17+D18+D19+D20+D21+D22+D23+D24+D25+D26+D29+D30+D31+D32+D33+D36+D37+D38+D39+D40+D41+D42+D43+D44+D45+D48+D49+D50+D51+D52+D53+D54+D55+D56+D57+D58+D59+D60</f>
        <v>56787300</v>
      </c>
      <c r="E2" s="20">
        <f t="shared" ref="E2" si="0">E3+E4+E7+E8+E9+E13+E14+E15+E16+E17+E18+E19+E20+E21+E22+E23+E24+E25+E26+E29+E30+E31+E32+E33+E36+E37+E38+E39+E40+E41+E42+E43+E44+E45+E48+E49+E50+E51+E52+E53+E54+E55+E56+E57+E58+E59+E60</f>
        <v>1288570</v>
      </c>
      <c r="F2" s="20">
        <f>F3+F4+F7+F8+F9+F13+F14+F15+F16+F17+F18+F19+F20+F21+F22+F23+F24+F25+F26+F29+F30+F31+F32+F33+F36+F37+F38+F39+F40+F41+F42+F43+F44+F45+F48+F49+F50+F51+F52+F53+F54+F55+F56+F57+F58+F59+F60</f>
        <v>104962</v>
      </c>
      <c r="G2" s="20">
        <f>G3+G4+G7+G8+G9+G13+G14+G15+G16+G17+G18+G19+G20+G21+G22+G23+G24+G25+G26+G29+G30+G31+G32+G33+G36+G37+G38+G39+G40+G41+G42+G43+G44+G45+G48+G49+G50+G51+G52+G53+G54+G55+G56+G57+G58+G59+G60</f>
        <v>101015</v>
      </c>
      <c r="H2" s="20">
        <f t="shared" ref="H2:P2" si="1">H3+H4+H7+H8+H9+H13+H14+H15+H16+H17+H18+H19+H20+H21+H22+H23+H24+H25+H26+H29+H30+H31+H32+H33+H36+H37+H38+H39+H40+H41+H42+H43+H44+H45+H48+H49+H50+H51+H52+H53+H54+H55+H56+H57+H58+H59+H60</f>
        <v>111148</v>
      </c>
      <c r="I2" s="20">
        <f t="shared" si="1"/>
        <v>96321</v>
      </c>
      <c r="J2" s="20">
        <f t="shared" si="1"/>
        <v>94266</v>
      </c>
      <c r="K2" s="20">
        <f>K3+K4+K7+K8+K9+K13+K14+K15+K16+K17+K18+K19+K20+K21+K22+K23+K24+K25+K26+K29+K30+K31+K32+K33+K36+K37+K38+K39+K40+K41+K42+K43+K44+K45+K48+K49+K50+K51+K52+K53+K54+K55+K56+K57+K58+K59+K60</f>
        <v>92491</v>
      </c>
      <c r="L2" s="20">
        <f>L3+L4+L7+L8+L9+L13+L14+L15+L16+L17+L18+L19+L20+L21+L22+L23+L24+L25+L26+L29+L30+L31+L32+L33+L36+L37+L38+L39+L40+L41+L42+L43+L44+L45+L48+L49+L50+L51+L52+L53+L54+L55+L56+L57+L58+L59+L60</f>
        <v>111677</v>
      </c>
      <c r="M2" s="20">
        <f t="shared" si="1"/>
        <v>128390</v>
      </c>
      <c r="N2" s="20">
        <f t="shared" si="1"/>
        <v>123162</v>
      </c>
      <c r="O2" s="20">
        <f t="shared" si="1"/>
        <v>114697</v>
      </c>
      <c r="P2" s="20">
        <f t="shared" si="1"/>
        <v>104924</v>
      </c>
      <c r="Q2" s="20">
        <f>Q3+Q4+Q7+Q8+Q9+Q13+Q14+Q15+Q16+Q17+Q18+Q19+Q20+Q21+Q22+Q23+Q24+Q25+Q26+Q29+Q30+Q31+Q32+Q33+Q36+Q37+Q38+Q39+Q40+Q41+Q42+Q43+Q44+Q45+Q48+Q49+Q50+Q51+Q52+Q53+Q54+Q55+Q56+Q57+Q58+Q59+Q60</f>
        <v>105486</v>
      </c>
      <c r="R2" s="20">
        <f>R3+R4+R7+R8+R9+R13+R14+R15+R16+R17+R18+R19+R20+R21+R22+R23+R24+R25+R26+R29+R30+R31+R32+R33+R36+R37+R38+R39+R40+R41+R42+R43+R44+R45+R48+R49+R50+R51+R52+R53+R54+R55+R56+R57+R58+R59+R60</f>
        <v>31</v>
      </c>
    </row>
    <row r="3" spans="1:18">
      <c r="A3" t="s">
        <v>63</v>
      </c>
      <c r="B3" t="s">
        <v>279</v>
      </c>
      <c r="C3" t="s">
        <v>25</v>
      </c>
      <c r="D3" s="33">
        <v>3813600</v>
      </c>
      <c r="E3">
        <f>SUM(F3:R3)</f>
        <v>81201</v>
      </c>
      <c r="F3">
        <v>6523</v>
      </c>
      <c r="G3">
        <v>6472</v>
      </c>
      <c r="H3">
        <v>7264</v>
      </c>
      <c r="I3">
        <v>6205</v>
      </c>
      <c r="J3">
        <v>6442</v>
      </c>
      <c r="K3">
        <v>6402</v>
      </c>
      <c r="L3">
        <v>7409</v>
      </c>
      <c r="M3">
        <v>7721</v>
      </c>
      <c r="N3">
        <v>7069</v>
      </c>
      <c r="O3">
        <v>6780</v>
      </c>
      <c r="P3">
        <v>6432</v>
      </c>
      <c r="Q3">
        <v>6480</v>
      </c>
      <c r="R3">
        <v>2</v>
      </c>
    </row>
    <row r="4" spans="1:18">
      <c r="A4" t="s">
        <v>149</v>
      </c>
      <c r="B4" t="s">
        <v>280</v>
      </c>
      <c r="C4" t="s">
        <v>105</v>
      </c>
      <c r="D4" s="33">
        <v>1312000</v>
      </c>
      <c r="E4">
        <f t="shared" ref="E4:E66" si="2">SUM(F4:R4)</f>
        <v>32009</v>
      </c>
      <c r="F4">
        <v>2215</v>
      </c>
      <c r="G4">
        <v>2131</v>
      </c>
      <c r="H4">
        <v>2472</v>
      </c>
      <c r="I4">
        <v>2174</v>
      </c>
      <c r="J4">
        <v>2208</v>
      </c>
      <c r="K4">
        <v>2238</v>
      </c>
      <c r="L4">
        <v>2732</v>
      </c>
      <c r="M4">
        <v>3697</v>
      </c>
      <c r="N4">
        <v>3671</v>
      </c>
      <c r="O4">
        <v>3358</v>
      </c>
      <c r="P4">
        <v>2708</v>
      </c>
      <c r="Q4">
        <v>2403</v>
      </c>
      <c r="R4">
        <v>2</v>
      </c>
    </row>
    <row r="5" spans="1:18">
      <c r="A5" t="s">
        <v>254</v>
      </c>
      <c r="B5" t="s">
        <v>296</v>
      </c>
      <c r="C5" t="s">
        <v>358</v>
      </c>
      <c r="D5" s="33"/>
    </row>
    <row r="6" spans="1:18">
      <c r="A6" t="s">
        <v>255</v>
      </c>
      <c r="B6" t="s">
        <v>297</v>
      </c>
      <c r="C6" t="s">
        <v>359</v>
      </c>
      <c r="D6" s="33"/>
    </row>
    <row r="7" spans="1:18">
      <c r="A7" t="s">
        <v>152</v>
      </c>
      <c r="B7" t="s">
        <v>281</v>
      </c>
      <c r="C7" t="s">
        <v>107</v>
      </c>
      <c r="D7" s="33">
        <v>2685400</v>
      </c>
      <c r="E7">
        <f t="shared" si="2"/>
        <v>62757</v>
      </c>
      <c r="F7">
        <v>5000</v>
      </c>
      <c r="G7">
        <v>4804</v>
      </c>
      <c r="H7">
        <v>5205</v>
      </c>
      <c r="I7">
        <v>4699</v>
      </c>
      <c r="J7">
        <v>4821</v>
      </c>
      <c r="K7">
        <v>4211</v>
      </c>
      <c r="L7">
        <v>5235</v>
      </c>
      <c r="M7">
        <v>6977</v>
      </c>
      <c r="N7">
        <v>6700</v>
      </c>
      <c r="O7">
        <v>5783</v>
      </c>
      <c r="P7">
        <v>4721</v>
      </c>
      <c r="Q7">
        <v>4601</v>
      </c>
    </row>
    <row r="8" spans="1:18">
      <c r="A8" t="s">
        <v>65</v>
      </c>
      <c r="B8" t="s">
        <v>282</v>
      </c>
      <c r="C8" t="s">
        <v>93</v>
      </c>
      <c r="D8" s="33">
        <v>1342100</v>
      </c>
      <c r="E8">
        <f t="shared" si="2"/>
        <v>30142</v>
      </c>
      <c r="F8">
        <v>2493</v>
      </c>
      <c r="G8">
        <v>2504</v>
      </c>
      <c r="H8">
        <v>2716</v>
      </c>
      <c r="I8">
        <v>2223</v>
      </c>
      <c r="J8">
        <v>2330</v>
      </c>
      <c r="K8">
        <v>2276</v>
      </c>
      <c r="L8">
        <v>2717</v>
      </c>
      <c r="M8">
        <v>2963</v>
      </c>
      <c r="N8">
        <v>2636</v>
      </c>
      <c r="O8">
        <v>2479</v>
      </c>
      <c r="P8">
        <v>2327</v>
      </c>
      <c r="Q8">
        <v>2477</v>
      </c>
      <c r="R8">
        <v>1</v>
      </c>
    </row>
    <row r="9" spans="1:18">
      <c r="A9" t="s">
        <v>154</v>
      </c>
      <c r="B9" t="s">
        <v>283</v>
      </c>
      <c r="C9" t="s">
        <v>109</v>
      </c>
      <c r="D9" s="33">
        <v>2348000</v>
      </c>
      <c r="E9">
        <f t="shared" si="2"/>
        <v>51175</v>
      </c>
      <c r="F9">
        <v>4089</v>
      </c>
      <c r="G9">
        <v>3915</v>
      </c>
      <c r="H9">
        <v>4331</v>
      </c>
      <c r="I9">
        <v>3682</v>
      </c>
      <c r="J9">
        <v>3583</v>
      </c>
      <c r="K9">
        <v>3292</v>
      </c>
      <c r="L9">
        <v>4333</v>
      </c>
      <c r="M9">
        <v>5443</v>
      </c>
      <c r="N9">
        <v>5328</v>
      </c>
      <c r="O9">
        <v>4999</v>
      </c>
      <c r="P9">
        <v>4104</v>
      </c>
      <c r="Q9">
        <v>4075</v>
      </c>
      <c r="R9">
        <v>1</v>
      </c>
    </row>
    <row r="10" spans="1:18">
      <c r="A10" t="s">
        <v>256</v>
      </c>
      <c r="B10" t="s">
        <v>326</v>
      </c>
      <c r="C10" t="s">
        <v>360</v>
      </c>
      <c r="D10" s="33"/>
    </row>
    <row r="11" spans="1:18">
      <c r="A11" t="s">
        <v>257</v>
      </c>
      <c r="B11" t="s">
        <v>327</v>
      </c>
      <c r="C11" t="s">
        <v>361</v>
      </c>
      <c r="D11" s="33"/>
    </row>
    <row r="12" spans="1:18">
      <c r="A12" t="s">
        <v>258</v>
      </c>
      <c r="B12" t="s">
        <v>328</v>
      </c>
      <c r="C12" t="s">
        <v>362</v>
      </c>
      <c r="D12" s="33"/>
    </row>
    <row r="13" spans="1:18">
      <c r="A13" t="s">
        <v>181</v>
      </c>
      <c r="B13" t="s">
        <v>284</v>
      </c>
      <c r="C13" t="s">
        <v>137</v>
      </c>
      <c r="D13" s="33">
        <v>1149400</v>
      </c>
      <c r="E13">
        <f t="shared" si="2"/>
        <v>24269</v>
      </c>
      <c r="F13">
        <v>2289</v>
      </c>
      <c r="G13">
        <v>2210</v>
      </c>
      <c r="H13">
        <v>2164</v>
      </c>
      <c r="I13">
        <v>1844</v>
      </c>
      <c r="J13">
        <v>1819</v>
      </c>
      <c r="K13">
        <v>1711</v>
      </c>
      <c r="L13">
        <v>1943</v>
      </c>
      <c r="M13">
        <v>2163</v>
      </c>
      <c r="N13">
        <v>2214</v>
      </c>
      <c r="O13">
        <v>2115</v>
      </c>
      <c r="P13">
        <v>1929</v>
      </c>
      <c r="Q13">
        <v>1866</v>
      </c>
      <c r="R13">
        <v>2</v>
      </c>
    </row>
    <row r="14" spans="1:18">
      <c r="A14" t="s">
        <v>67</v>
      </c>
      <c r="B14" t="s">
        <v>285</v>
      </c>
      <c r="C14" t="s">
        <v>27</v>
      </c>
      <c r="D14" s="33">
        <v>1786800</v>
      </c>
      <c r="E14">
        <f t="shared" si="2"/>
        <v>43737</v>
      </c>
      <c r="F14">
        <v>3257</v>
      </c>
      <c r="G14">
        <v>2965</v>
      </c>
      <c r="H14">
        <v>3647</v>
      </c>
      <c r="I14">
        <v>3456</v>
      </c>
      <c r="J14">
        <v>3304</v>
      </c>
      <c r="K14">
        <v>3192</v>
      </c>
      <c r="L14">
        <v>4071</v>
      </c>
      <c r="M14">
        <v>4602</v>
      </c>
      <c r="N14">
        <v>4234</v>
      </c>
      <c r="O14">
        <v>3868</v>
      </c>
      <c r="P14">
        <v>3535</v>
      </c>
      <c r="Q14">
        <v>3605</v>
      </c>
      <c r="R14">
        <v>1</v>
      </c>
    </row>
    <row r="15" spans="1:18">
      <c r="A15" t="s">
        <v>59</v>
      </c>
      <c r="B15" t="s">
        <v>286</v>
      </c>
      <c r="C15" t="s">
        <v>21</v>
      </c>
      <c r="D15" s="33">
        <v>1331000</v>
      </c>
      <c r="E15">
        <f t="shared" si="2"/>
        <v>33095</v>
      </c>
      <c r="F15">
        <v>2854</v>
      </c>
      <c r="G15">
        <v>2832</v>
      </c>
      <c r="H15">
        <v>3074</v>
      </c>
      <c r="I15">
        <v>2349</v>
      </c>
      <c r="J15">
        <v>2284</v>
      </c>
      <c r="K15">
        <v>2432</v>
      </c>
      <c r="L15">
        <v>3212</v>
      </c>
      <c r="M15">
        <v>3076</v>
      </c>
      <c r="N15">
        <v>2776</v>
      </c>
      <c r="O15">
        <v>2681</v>
      </c>
      <c r="P15">
        <v>2689</v>
      </c>
      <c r="Q15">
        <v>2835</v>
      </c>
      <c r="R15">
        <v>1</v>
      </c>
    </row>
    <row r="16" spans="1:18">
      <c r="A16" t="s">
        <v>57</v>
      </c>
      <c r="B16" t="s">
        <v>287</v>
      </c>
      <c r="C16" t="s">
        <v>19</v>
      </c>
      <c r="D16" s="33">
        <v>1067100</v>
      </c>
      <c r="E16">
        <f t="shared" si="2"/>
        <v>23192</v>
      </c>
      <c r="F16">
        <v>1955</v>
      </c>
      <c r="G16">
        <v>1968</v>
      </c>
      <c r="H16">
        <v>2261</v>
      </c>
      <c r="I16">
        <v>1818</v>
      </c>
      <c r="J16">
        <v>1669</v>
      </c>
      <c r="K16">
        <v>1624</v>
      </c>
      <c r="L16">
        <v>2194</v>
      </c>
      <c r="M16">
        <v>2192</v>
      </c>
      <c r="N16">
        <v>1883</v>
      </c>
      <c r="O16">
        <v>1872</v>
      </c>
      <c r="P16">
        <v>1830</v>
      </c>
      <c r="Q16">
        <v>1926</v>
      </c>
    </row>
    <row r="17" spans="1:18">
      <c r="A17" t="s">
        <v>61</v>
      </c>
      <c r="B17" t="s">
        <v>288</v>
      </c>
      <c r="C17" t="s">
        <v>23</v>
      </c>
      <c r="D17" s="33">
        <v>1340100</v>
      </c>
      <c r="E17">
        <f t="shared" si="2"/>
        <v>35328</v>
      </c>
      <c r="F17">
        <v>2977</v>
      </c>
      <c r="G17">
        <v>2882</v>
      </c>
      <c r="H17">
        <v>3027</v>
      </c>
      <c r="I17">
        <v>2460</v>
      </c>
      <c r="J17">
        <v>2372</v>
      </c>
      <c r="K17">
        <v>2395</v>
      </c>
      <c r="L17">
        <v>3038</v>
      </c>
      <c r="M17">
        <v>3595</v>
      </c>
      <c r="N17">
        <v>3319</v>
      </c>
      <c r="O17">
        <v>3301</v>
      </c>
      <c r="P17">
        <v>3052</v>
      </c>
      <c r="Q17">
        <v>2910</v>
      </c>
    </row>
    <row r="18" spans="1:18">
      <c r="A18" t="s">
        <v>53</v>
      </c>
      <c r="B18" t="s">
        <v>289</v>
      </c>
      <c r="C18" t="s">
        <v>15</v>
      </c>
      <c r="D18" s="33">
        <v>1366600</v>
      </c>
      <c r="E18">
        <f t="shared" si="2"/>
        <v>31743</v>
      </c>
      <c r="F18">
        <v>2824</v>
      </c>
      <c r="G18">
        <v>2719</v>
      </c>
      <c r="H18">
        <v>2962</v>
      </c>
      <c r="I18">
        <v>2417</v>
      </c>
      <c r="J18">
        <v>2193</v>
      </c>
      <c r="K18">
        <v>2248</v>
      </c>
      <c r="L18">
        <v>2852</v>
      </c>
      <c r="M18">
        <v>2933</v>
      </c>
      <c r="N18">
        <v>2672</v>
      </c>
      <c r="O18">
        <v>2613</v>
      </c>
      <c r="P18">
        <v>2633</v>
      </c>
      <c r="Q18">
        <v>2676</v>
      </c>
      <c r="R18">
        <v>1</v>
      </c>
    </row>
    <row r="19" spans="1:18">
      <c r="A19" t="s">
        <v>55</v>
      </c>
      <c r="B19" t="s">
        <v>290</v>
      </c>
      <c r="C19" t="s">
        <v>17</v>
      </c>
      <c r="D19" s="33">
        <v>1060800</v>
      </c>
      <c r="E19">
        <f t="shared" si="2"/>
        <v>22487</v>
      </c>
      <c r="F19">
        <v>1956</v>
      </c>
      <c r="G19">
        <v>1813</v>
      </c>
      <c r="H19">
        <v>2239</v>
      </c>
      <c r="I19">
        <v>1698</v>
      </c>
      <c r="J19">
        <v>1545</v>
      </c>
      <c r="K19">
        <v>1670</v>
      </c>
      <c r="L19">
        <v>2048</v>
      </c>
      <c r="M19">
        <v>2044</v>
      </c>
      <c r="N19">
        <v>1960</v>
      </c>
      <c r="O19">
        <v>1802</v>
      </c>
      <c r="P19">
        <v>1821</v>
      </c>
      <c r="Q19">
        <v>1889</v>
      </c>
      <c r="R19">
        <v>2</v>
      </c>
    </row>
    <row r="20" spans="1:18">
      <c r="A20" t="s">
        <v>151</v>
      </c>
      <c r="B20" t="s">
        <v>291</v>
      </c>
      <c r="C20" t="s">
        <v>111</v>
      </c>
      <c r="D20" s="33">
        <v>567300</v>
      </c>
      <c r="E20">
        <f t="shared" si="2"/>
        <v>13002</v>
      </c>
      <c r="F20">
        <v>955</v>
      </c>
      <c r="G20">
        <v>1077</v>
      </c>
      <c r="H20">
        <v>1118</v>
      </c>
      <c r="I20">
        <v>873</v>
      </c>
      <c r="J20">
        <v>918</v>
      </c>
      <c r="K20">
        <v>896</v>
      </c>
      <c r="L20">
        <v>1169</v>
      </c>
      <c r="M20">
        <v>1306</v>
      </c>
      <c r="N20">
        <v>1335</v>
      </c>
      <c r="O20">
        <v>1168</v>
      </c>
      <c r="P20">
        <v>1112</v>
      </c>
      <c r="Q20">
        <v>1075</v>
      </c>
    </row>
    <row r="21" spans="1:18">
      <c r="A21" t="s">
        <v>85</v>
      </c>
      <c r="B21" t="s">
        <v>292</v>
      </c>
      <c r="C21" t="s">
        <v>101</v>
      </c>
      <c r="D21" s="33">
        <v>1073600</v>
      </c>
      <c r="E21">
        <f t="shared" si="2"/>
        <v>26724</v>
      </c>
      <c r="F21">
        <v>2154</v>
      </c>
      <c r="G21">
        <v>2061</v>
      </c>
      <c r="H21">
        <v>2201</v>
      </c>
      <c r="I21">
        <v>1900</v>
      </c>
      <c r="J21">
        <v>1800</v>
      </c>
      <c r="K21">
        <v>1749</v>
      </c>
      <c r="L21">
        <v>2404</v>
      </c>
      <c r="M21">
        <v>2714</v>
      </c>
      <c r="N21">
        <v>2756</v>
      </c>
      <c r="O21">
        <v>2627</v>
      </c>
      <c r="P21">
        <v>2256</v>
      </c>
      <c r="Q21">
        <v>2100</v>
      </c>
      <c r="R21">
        <v>2</v>
      </c>
    </row>
    <row r="22" spans="1:18">
      <c r="A22" t="s">
        <v>83</v>
      </c>
      <c r="B22" t="s">
        <v>293</v>
      </c>
      <c r="C22" t="s">
        <v>99</v>
      </c>
      <c r="D22" s="33">
        <v>2121600</v>
      </c>
      <c r="E22">
        <f t="shared" si="2"/>
        <v>52258</v>
      </c>
      <c r="F22">
        <v>3937</v>
      </c>
      <c r="G22">
        <v>3756</v>
      </c>
      <c r="H22">
        <v>4023</v>
      </c>
      <c r="I22">
        <v>3578</v>
      </c>
      <c r="J22">
        <v>3481</v>
      </c>
      <c r="K22">
        <v>3569</v>
      </c>
      <c r="L22">
        <v>5114</v>
      </c>
      <c r="M22">
        <v>5892</v>
      </c>
      <c r="N22">
        <v>5102</v>
      </c>
      <c r="O22">
        <v>5164</v>
      </c>
      <c r="P22">
        <v>4456</v>
      </c>
      <c r="Q22">
        <v>4185</v>
      </c>
      <c r="R22">
        <v>1</v>
      </c>
    </row>
    <row r="23" spans="1:18">
      <c r="A23" t="s">
        <v>81</v>
      </c>
      <c r="B23" t="s">
        <v>294</v>
      </c>
      <c r="C23" t="s">
        <v>97</v>
      </c>
      <c r="D23" s="33">
        <v>1575700</v>
      </c>
      <c r="E23">
        <f t="shared" si="2"/>
        <v>34523</v>
      </c>
      <c r="F23">
        <v>2949</v>
      </c>
      <c r="G23">
        <v>2503</v>
      </c>
      <c r="H23">
        <v>2801</v>
      </c>
      <c r="I23">
        <v>2510</v>
      </c>
      <c r="J23">
        <v>2496</v>
      </c>
      <c r="K23">
        <v>2579</v>
      </c>
      <c r="L23">
        <v>3112</v>
      </c>
      <c r="M23">
        <v>3268</v>
      </c>
      <c r="N23">
        <v>3013</v>
      </c>
      <c r="O23">
        <v>3240</v>
      </c>
      <c r="P23">
        <v>3023</v>
      </c>
      <c r="Q23">
        <v>3029</v>
      </c>
    </row>
    <row r="24" spans="1:18">
      <c r="A24" t="s">
        <v>75</v>
      </c>
      <c r="B24" t="s">
        <v>295</v>
      </c>
      <c r="C24" t="s">
        <v>33</v>
      </c>
      <c r="D24" s="33">
        <v>589900</v>
      </c>
      <c r="E24">
        <f t="shared" si="2"/>
        <v>12495</v>
      </c>
      <c r="F24">
        <v>1073</v>
      </c>
      <c r="G24">
        <v>1002</v>
      </c>
      <c r="H24">
        <v>1044</v>
      </c>
      <c r="I24">
        <v>915</v>
      </c>
      <c r="J24">
        <v>932</v>
      </c>
      <c r="K24">
        <v>985</v>
      </c>
      <c r="L24">
        <v>1197</v>
      </c>
      <c r="M24">
        <v>1241</v>
      </c>
      <c r="N24">
        <v>1072</v>
      </c>
      <c r="O24">
        <v>1039</v>
      </c>
      <c r="P24">
        <v>1056</v>
      </c>
      <c r="Q24">
        <v>939</v>
      </c>
    </row>
    <row r="25" spans="1:18">
      <c r="A25" t="s">
        <v>87</v>
      </c>
      <c r="B25" t="s">
        <v>329</v>
      </c>
      <c r="C25" t="s">
        <v>103</v>
      </c>
      <c r="D25" s="33">
        <v>652700</v>
      </c>
      <c r="E25">
        <f t="shared" si="2"/>
        <v>16900</v>
      </c>
      <c r="F25">
        <v>1265</v>
      </c>
      <c r="G25">
        <v>1296</v>
      </c>
      <c r="H25">
        <v>1392</v>
      </c>
      <c r="I25">
        <v>1229</v>
      </c>
      <c r="J25">
        <v>1198</v>
      </c>
      <c r="K25">
        <v>1169</v>
      </c>
      <c r="L25">
        <v>1619</v>
      </c>
      <c r="M25">
        <v>1781</v>
      </c>
      <c r="N25">
        <v>1641</v>
      </c>
      <c r="O25">
        <v>1569</v>
      </c>
      <c r="P25">
        <v>1359</v>
      </c>
      <c r="Q25">
        <v>1382</v>
      </c>
    </row>
    <row r="26" spans="1:18">
      <c r="A26" t="s">
        <v>79</v>
      </c>
      <c r="B26" t="s">
        <v>298</v>
      </c>
      <c r="C26" t="s">
        <v>95</v>
      </c>
      <c r="D26" s="33">
        <v>1080400</v>
      </c>
      <c r="E26">
        <f t="shared" si="2"/>
        <v>25449</v>
      </c>
      <c r="F26">
        <v>2016</v>
      </c>
      <c r="G26">
        <v>1918</v>
      </c>
      <c r="H26">
        <v>1986</v>
      </c>
      <c r="I26">
        <v>1815</v>
      </c>
      <c r="J26">
        <v>1725</v>
      </c>
      <c r="K26">
        <v>1880</v>
      </c>
      <c r="L26">
        <v>2342</v>
      </c>
      <c r="M26">
        <v>2803</v>
      </c>
      <c r="N26">
        <v>2384</v>
      </c>
      <c r="O26">
        <v>2317</v>
      </c>
      <c r="P26">
        <v>2171</v>
      </c>
      <c r="Q26">
        <v>2090</v>
      </c>
      <c r="R26">
        <v>2</v>
      </c>
    </row>
    <row r="27" spans="1:18">
      <c r="A27" t="s">
        <v>263</v>
      </c>
      <c r="B27" t="s">
        <v>330</v>
      </c>
      <c r="C27" t="s">
        <v>363</v>
      </c>
      <c r="D27" s="33"/>
    </row>
    <row r="28" spans="1:18">
      <c r="A28" t="s">
        <v>264</v>
      </c>
      <c r="B28" t="s">
        <v>331</v>
      </c>
      <c r="C28" t="s">
        <v>364</v>
      </c>
      <c r="D28" s="33"/>
    </row>
    <row r="29" spans="1:18">
      <c r="A29" t="s">
        <v>77</v>
      </c>
      <c r="B29" t="s">
        <v>299</v>
      </c>
      <c r="C29" t="s">
        <v>89</v>
      </c>
      <c r="D29" s="33">
        <v>1582200</v>
      </c>
      <c r="E29">
        <f t="shared" si="2"/>
        <v>31516</v>
      </c>
      <c r="F29">
        <v>2607</v>
      </c>
      <c r="G29">
        <v>2553</v>
      </c>
      <c r="H29">
        <v>2856</v>
      </c>
      <c r="I29">
        <v>2570</v>
      </c>
      <c r="J29">
        <v>2444</v>
      </c>
      <c r="K29">
        <v>2327</v>
      </c>
      <c r="L29">
        <v>2690</v>
      </c>
      <c r="M29">
        <v>3127</v>
      </c>
      <c r="N29">
        <v>2761</v>
      </c>
      <c r="O29">
        <v>2372</v>
      </c>
      <c r="P29">
        <v>2514</v>
      </c>
      <c r="Q29">
        <v>2695</v>
      </c>
    </row>
    <row r="30" spans="1:18">
      <c r="A30" t="s">
        <v>45</v>
      </c>
      <c r="B30" t="s">
        <v>300</v>
      </c>
      <c r="C30" t="s">
        <v>7</v>
      </c>
      <c r="D30" s="33">
        <v>968500</v>
      </c>
      <c r="E30">
        <f t="shared" si="2"/>
        <v>22184</v>
      </c>
      <c r="F30">
        <v>1941</v>
      </c>
      <c r="G30">
        <v>1759</v>
      </c>
      <c r="H30">
        <v>2048</v>
      </c>
      <c r="I30">
        <v>1845</v>
      </c>
      <c r="J30">
        <v>1853</v>
      </c>
      <c r="K30">
        <v>1729</v>
      </c>
      <c r="L30">
        <v>1759</v>
      </c>
      <c r="M30">
        <v>1986</v>
      </c>
      <c r="N30">
        <v>1897</v>
      </c>
      <c r="O30">
        <v>1688</v>
      </c>
      <c r="P30">
        <v>1712</v>
      </c>
      <c r="Q30">
        <v>1966</v>
      </c>
      <c r="R30">
        <v>1</v>
      </c>
    </row>
    <row r="31" spans="1:18">
      <c r="A31" t="s">
        <v>51</v>
      </c>
      <c r="B31" t="s">
        <v>301</v>
      </c>
      <c r="C31" t="s">
        <v>13</v>
      </c>
      <c r="D31" s="33">
        <v>1381000</v>
      </c>
      <c r="E31">
        <f t="shared" si="2"/>
        <v>30224</v>
      </c>
      <c r="F31">
        <v>2374</v>
      </c>
      <c r="G31">
        <v>2245</v>
      </c>
      <c r="H31">
        <v>2665</v>
      </c>
      <c r="I31">
        <v>2388</v>
      </c>
      <c r="J31">
        <v>2262</v>
      </c>
      <c r="K31">
        <v>2296</v>
      </c>
      <c r="L31">
        <v>2650</v>
      </c>
      <c r="M31">
        <v>2885</v>
      </c>
      <c r="N31">
        <v>2904</v>
      </c>
      <c r="O31">
        <v>2482</v>
      </c>
      <c r="P31">
        <v>2408</v>
      </c>
      <c r="Q31">
        <v>2663</v>
      </c>
      <c r="R31">
        <v>2</v>
      </c>
    </row>
    <row r="32" spans="1:18">
      <c r="A32" t="s">
        <v>43</v>
      </c>
      <c r="B32" t="s">
        <v>302</v>
      </c>
      <c r="C32" t="s">
        <v>91</v>
      </c>
      <c r="D32" s="33">
        <v>854800</v>
      </c>
      <c r="E32">
        <f t="shared" si="2"/>
        <v>21262</v>
      </c>
      <c r="F32">
        <v>1737</v>
      </c>
      <c r="G32">
        <v>1495</v>
      </c>
      <c r="H32">
        <v>1800</v>
      </c>
      <c r="I32">
        <v>1623</v>
      </c>
      <c r="J32">
        <v>1491</v>
      </c>
      <c r="K32">
        <v>1466</v>
      </c>
      <c r="L32">
        <v>1592</v>
      </c>
      <c r="M32">
        <v>2095</v>
      </c>
      <c r="N32">
        <v>2425</v>
      </c>
      <c r="O32">
        <v>1941</v>
      </c>
      <c r="P32">
        <v>1708</v>
      </c>
      <c r="Q32">
        <v>1888</v>
      </c>
      <c r="R32">
        <v>1</v>
      </c>
    </row>
    <row r="33" spans="1:18">
      <c r="A33" t="s">
        <v>41</v>
      </c>
      <c r="B33" t="s">
        <v>303</v>
      </c>
      <c r="C33" t="s">
        <v>5</v>
      </c>
      <c r="D33" s="33">
        <v>764800</v>
      </c>
      <c r="E33">
        <f t="shared" si="2"/>
        <v>19529</v>
      </c>
      <c r="F33">
        <v>1372</v>
      </c>
      <c r="G33">
        <v>1277</v>
      </c>
      <c r="H33">
        <v>1577</v>
      </c>
      <c r="I33">
        <v>1450</v>
      </c>
      <c r="J33">
        <v>1389</v>
      </c>
      <c r="K33">
        <v>1519</v>
      </c>
      <c r="L33">
        <v>1883</v>
      </c>
      <c r="M33">
        <v>2221</v>
      </c>
      <c r="N33">
        <v>1881</v>
      </c>
      <c r="O33">
        <v>1769</v>
      </c>
      <c r="P33">
        <v>1609</v>
      </c>
      <c r="Q33">
        <v>1582</v>
      </c>
    </row>
    <row r="34" spans="1:18">
      <c r="A34" t="s">
        <v>267</v>
      </c>
      <c r="B34" t="s">
        <v>332</v>
      </c>
      <c r="C34" t="s">
        <v>365</v>
      </c>
      <c r="D34" s="33"/>
    </row>
    <row r="35" spans="1:18">
      <c r="A35" t="s">
        <v>268</v>
      </c>
      <c r="B35" t="s">
        <v>333</v>
      </c>
      <c r="C35" t="s">
        <v>366</v>
      </c>
      <c r="D35" s="33"/>
    </row>
    <row r="36" spans="1:18">
      <c r="A36" t="s">
        <v>49</v>
      </c>
      <c r="B36" t="s">
        <v>304</v>
      </c>
      <c r="C36" t="s">
        <v>11</v>
      </c>
      <c r="D36" s="33">
        <v>976100</v>
      </c>
      <c r="E36">
        <f t="shared" si="2"/>
        <v>22790</v>
      </c>
      <c r="F36">
        <v>1743</v>
      </c>
      <c r="G36">
        <v>1694</v>
      </c>
      <c r="H36">
        <v>1979</v>
      </c>
      <c r="I36">
        <v>2004</v>
      </c>
      <c r="J36">
        <v>1874</v>
      </c>
      <c r="K36">
        <v>1791</v>
      </c>
      <c r="L36">
        <v>1913</v>
      </c>
      <c r="M36">
        <v>2154</v>
      </c>
      <c r="N36">
        <v>1852</v>
      </c>
      <c r="O36">
        <v>1868</v>
      </c>
      <c r="P36">
        <v>1874</v>
      </c>
      <c r="Q36">
        <v>2044</v>
      </c>
    </row>
    <row r="37" spans="1:18">
      <c r="A37" t="s">
        <v>47</v>
      </c>
      <c r="B37" t="s">
        <v>305</v>
      </c>
      <c r="C37" t="s">
        <v>9</v>
      </c>
      <c r="D37" s="33">
        <v>906800</v>
      </c>
      <c r="E37">
        <f t="shared" si="2"/>
        <v>23089</v>
      </c>
      <c r="F37">
        <v>1845</v>
      </c>
      <c r="G37">
        <v>1866</v>
      </c>
      <c r="H37">
        <v>2053</v>
      </c>
      <c r="I37">
        <v>1776</v>
      </c>
      <c r="J37">
        <v>1705</v>
      </c>
      <c r="K37">
        <v>1763</v>
      </c>
      <c r="L37">
        <v>1730</v>
      </c>
      <c r="M37">
        <v>2067</v>
      </c>
      <c r="N37">
        <v>2223</v>
      </c>
      <c r="O37">
        <v>2129</v>
      </c>
      <c r="P37">
        <v>1922</v>
      </c>
      <c r="Q37">
        <v>2010</v>
      </c>
    </row>
    <row r="38" spans="1:18">
      <c r="A38" t="s">
        <v>73</v>
      </c>
      <c r="B38" t="s">
        <v>306</v>
      </c>
      <c r="C38" t="s">
        <v>35</v>
      </c>
      <c r="D38" s="33">
        <v>599900</v>
      </c>
      <c r="E38">
        <f t="shared" si="2"/>
        <v>16845</v>
      </c>
      <c r="F38">
        <v>1267</v>
      </c>
      <c r="G38">
        <v>1213</v>
      </c>
      <c r="H38">
        <v>1389</v>
      </c>
      <c r="I38">
        <v>1337</v>
      </c>
      <c r="J38">
        <v>1203</v>
      </c>
      <c r="K38">
        <v>1166</v>
      </c>
      <c r="L38">
        <v>1624</v>
      </c>
      <c r="M38">
        <v>1789</v>
      </c>
      <c r="N38">
        <v>1804</v>
      </c>
      <c r="O38">
        <v>1472</v>
      </c>
      <c r="P38">
        <v>1329</v>
      </c>
      <c r="Q38">
        <v>1252</v>
      </c>
    </row>
    <row r="39" spans="1:18">
      <c r="A39" t="s">
        <v>71</v>
      </c>
      <c r="B39" t="s">
        <v>307</v>
      </c>
      <c r="C39" t="s">
        <v>31</v>
      </c>
      <c r="D39" s="33">
        <v>749900</v>
      </c>
      <c r="E39">
        <f t="shared" si="2"/>
        <v>20329</v>
      </c>
      <c r="F39">
        <v>1492</v>
      </c>
      <c r="G39">
        <v>1513</v>
      </c>
      <c r="H39">
        <v>1773</v>
      </c>
      <c r="I39">
        <v>1481</v>
      </c>
      <c r="J39">
        <v>1400</v>
      </c>
      <c r="K39">
        <v>1394</v>
      </c>
      <c r="L39">
        <v>1654</v>
      </c>
      <c r="M39">
        <v>2144</v>
      </c>
      <c r="N39">
        <v>2042</v>
      </c>
      <c r="O39">
        <v>1942</v>
      </c>
      <c r="P39">
        <v>1753</v>
      </c>
      <c r="Q39">
        <v>1741</v>
      </c>
    </row>
    <row r="40" spans="1:18">
      <c r="A40" t="s">
        <v>69</v>
      </c>
      <c r="B40" t="s">
        <v>308</v>
      </c>
      <c r="C40" t="s">
        <v>29</v>
      </c>
      <c r="D40" s="33">
        <v>728000</v>
      </c>
      <c r="E40">
        <f t="shared" si="2"/>
        <v>19395</v>
      </c>
      <c r="F40">
        <v>1375</v>
      </c>
      <c r="G40">
        <v>1393</v>
      </c>
      <c r="H40">
        <v>1577</v>
      </c>
      <c r="I40">
        <v>1382</v>
      </c>
      <c r="J40">
        <v>1456</v>
      </c>
      <c r="K40">
        <v>1505</v>
      </c>
      <c r="L40">
        <v>1673</v>
      </c>
      <c r="M40">
        <v>2060</v>
      </c>
      <c r="N40">
        <v>1965</v>
      </c>
      <c r="O40">
        <v>1728</v>
      </c>
      <c r="P40">
        <v>1661</v>
      </c>
      <c r="Q40">
        <v>1620</v>
      </c>
    </row>
    <row r="41" spans="1:18">
      <c r="A41" t="s">
        <v>159</v>
      </c>
      <c r="B41" t="s">
        <v>309</v>
      </c>
      <c r="C41" t="s">
        <v>115</v>
      </c>
      <c r="D41" s="33">
        <v>457500</v>
      </c>
      <c r="E41">
        <f t="shared" si="2"/>
        <v>9581</v>
      </c>
      <c r="F41">
        <v>783</v>
      </c>
      <c r="G41">
        <v>751</v>
      </c>
      <c r="H41">
        <v>784</v>
      </c>
      <c r="I41">
        <v>733</v>
      </c>
      <c r="J41">
        <v>669</v>
      </c>
      <c r="K41">
        <v>592</v>
      </c>
      <c r="L41">
        <v>780</v>
      </c>
      <c r="M41">
        <v>982</v>
      </c>
      <c r="N41">
        <v>1115</v>
      </c>
      <c r="O41">
        <v>857</v>
      </c>
      <c r="P41">
        <v>750</v>
      </c>
      <c r="Q41">
        <v>785</v>
      </c>
    </row>
    <row r="42" spans="1:18">
      <c r="A42" t="s">
        <v>161</v>
      </c>
      <c r="B42" t="s">
        <v>310</v>
      </c>
      <c r="C42" t="s">
        <v>117</v>
      </c>
      <c r="D42" s="33">
        <v>712100</v>
      </c>
      <c r="E42">
        <f t="shared" si="2"/>
        <v>16834</v>
      </c>
      <c r="F42">
        <v>1372</v>
      </c>
      <c r="G42">
        <v>1340</v>
      </c>
      <c r="H42">
        <v>1375</v>
      </c>
      <c r="I42">
        <v>1305</v>
      </c>
      <c r="J42">
        <v>1218</v>
      </c>
      <c r="K42">
        <v>1096</v>
      </c>
      <c r="L42">
        <v>1257</v>
      </c>
      <c r="M42">
        <v>1680</v>
      </c>
      <c r="N42">
        <v>1742</v>
      </c>
      <c r="O42">
        <v>1602</v>
      </c>
      <c r="P42">
        <v>1462</v>
      </c>
      <c r="Q42">
        <v>1385</v>
      </c>
    </row>
    <row r="43" spans="1:18">
      <c r="A43" t="s">
        <v>163</v>
      </c>
      <c r="B43" t="s">
        <v>311</v>
      </c>
      <c r="C43" t="s">
        <v>119</v>
      </c>
      <c r="D43" s="33">
        <v>1224800</v>
      </c>
      <c r="E43">
        <f t="shared" si="2"/>
        <v>27212</v>
      </c>
      <c r="F43">
        <v>2153</v>
      </c>
      <c r="G43">
        <v>2028</v>
      </c>
      <c r="H43">
        <v>2411</v>
      </c>
      <c r="I43">
        <v>2101</v>
      </c>
      <c r="J43">
        <v>2011</v>
      </c>
      <c r="K43">
        <v>1790</v>
      </c>
      <c r="L43">
        <v>2022</v>
      </c>
      <c r="M43">
        <v>2667</v>
      </c>
      <c r="N43">
        <v>2988</v>
      </c>
      <c r="O43">
        <v>2705</v>
      </c>
      <c r="P43">
        <v>2178</v>
      </c>
      <c r="Q43">
        <v>2157</v>
      </c>
      <c r="R43">
        <v>1</v>
      </c>
    </row>
    <row r="44" spans="1:18">
      <c r="A44" t="s">
        <v>165</v>
      </c>
      <c r="B44" t="s">
        <v>312</v>
      </c>
      <c r="C44" t="s">
        <v>121</v>
      </c>
      <c r="D44" s="33">
        <v>1552200</v>
      </c>
      <c r="E44">
        <f t="shared" si="2"/>
        <v>34661</v>
      </c>
      <c r="F44">
        <v>2947</v>
      </c>
      <c r="G44">
        <v>2755</v>
      </c>
      <c r="H44">
        <v>3231</v>
      </c>
      <c r="I44">
        <v>2759</v>
      </c>
      <c r="J44">
        <v>2567</v>
      </c>
      <c r="K44">
        <v>2434</v>
      </c>
      <c r="L44">
        <v>2755</v>
      </c>
      <c r="M44">
        <v>3173</v>
      </c>
      <c r="N44">
        <v>3345</v>
      </c>
      <c r="O44">
        <v>3156</v>
      </c>
      <c r="P44">
        <v>2682</v>
      </c>
      <c r="Q44">
        <v>2855</v>
      </c>
      <c r="R44">
        <v>2</v>
      </c>
    </row>
    <row r="45" spans="1:18">
      <c r="A45" t="s">
        <v>167</v>
      </c>
      <c r="B45" t="s">
        <v>313</v>
      </c>
      <c r="C45" t="s">
        <v>123</v>
      </c>
      <c r="D45" s="33">
        <v>1047400</v>
      </c>
      <c r="E45">
        <f t="shared" si="2"/>
        <v>23625</v>
      </c>
      <c r="F45">
        <v>1873</v>
      </c>
      <c r="G45">
        <v>1894</v>
      </c>
      <c r="H45">
        <v>2094</v>
      </c>
      <c r="I45">
        <v>1850</v>
      </c>
      <c r="J45">
        <v>1732</v>
      </c>
      <c r="K45">
        <v>1676</v>
      </c>
      <c r="L45">
        <v>1910</v>
      </c>
      <c r="M45">
        <v>2209</v>
      </c>
      <c r="N45">
        <v>2442</v>
      </c>
      <c r="O45">
        <v>2211</v>
      </c>
      <c r="P45">
        <v>1888</v>
      </c>
      <c r="Q45">
        <v>1846</v>
      </c>
    </row>
    <row r="46" spans="1:18">
      <c r="A46" t="s">
        <v>271</v>
      </c>
      <c r="B46" t="s">
        <v>334</v>
      </c>
      <c r="C46" t="s">
        <v>367</v>
      </c>
      <c r="D46" s="33"/>
    </row>
    <row r="47" spans="1:18">
      <c r="A47" t="s">
        <v>272</v>
      </c>
      <c r="B47" t="s">
        <v>335</v>
      </c>
      <c r="C47" t="s">
        <v>368</v>
      </c>
      <c r="D47" s="33"/>
    </row>
    <row r="48" spans="1:18">
      <c r="A48" t="s">
        <v>157</v>
      </c>
      <c r="B48" t="s">
        <v>314</v>
      </c>
      <c r="C48" t="s">
        <v>113</v>
      </c>
      <c r="D48" s="33">
        <v>757800</v>
      </c>
      <c r="E48">
        <f t="shared" si="2"/>
        <v>16392</v>
      </c>
      <c r="F48">
        <v>1311</v>
      </c>
      <c r="G48">
        <v>1335</v>
      </c>
      <c r="H48">
        <v>1489</v>
      </c>
      <c r="I48">
        <v>1230</v>
      </c>
      <c r="J48">
        <v>1176</v>
      </c>
      <c r="K48">
        <v>1105</v>
      </c>
      <c r="L48">
        <v>1397</v>
      </c>
      <c r="M48">
        <v>1564</v>
      </c>
      <c r="N48">
        <v>1686</v>
      </c>
      <c r="O48">
        <v>1492</v>
      </c>
      <c r="P48">
        <v>1331</v>
      </c>
      <c r="Q48">
        <v>1274</v>
      </c>
      <c r="R48">
        <v>2</v>
      </c>
    </row>
    <row r="49" spans="1:18">
      <c r="A49" t="s">
        <v>169</v>
      </c>
      <c r="B49" t="s">
        <v>315</v>
      </c>
      <c r="C49" t="s">
        <v>125</v>
      </c>
      <c r="D49" s="33">
        <v>672800</v>
      </c>
      <c r="E49">
        <f t="shared" si="2"/>
        <v>16238</v>
      </c>
      <c r="F49">
        <v>1291</v>
      </c>
      <c r="G49">
        <v>1258</v>
      </c>
      <c r="H49">
        <v>1382</v>
      </c>
      <c r="I49">
        <v>1219</v>
      </c>
      <c r="J49">
        <v>1038</v>
      </c>
      <c r="K49">
        <v>1089</v>
      </c>
      <c r="L49">
        <v>1312</v>
      </c>
      <c r="M49">
        <v>1605</v>
      </c>
      <c r="N49">
        <v>1594</v>
      </c>
      <c r="O49">
        <v>1642</v>
      </c>
      <c r="P49">
        <v>1424</v>
      </c>
      <c r="Q49">
        <v>1384</v>
      </c>
    </row>
    <row r="50" spans="1:18">
      <c r="A50" t="s">
        <v>171</v>
      </c>
      <c r="B50" t="s">
        <v>316</v>
      </c>
      <c r="C50" t="s">
        <v>127</v>
      </c>
      <c r="D50" s="33">
        <v>676500</v>
      </c>
      <c r="E50">
        <f t="shared" si="2"/>
        <v>15696</v>
      </c>
      <c r="F50">
        <v>1254</v>
      </c>
      <c r="G50">
        <v>1273</v>
      </c>
      <c r="H50">
        <v>1433</v>
      </c>
      <c r="I50">
        <v>1271</v>
      </c>
      <c r="J50">
        <v>1150</v>
      </c>
      <c r="K50">
        <v>1089</v>
      </c>
      <c r="L50">
        <v>1390</v>
      </c>
      <c r="M50">
        <v>1447</v>
      </c>
      <c r="N50">
        <v>1508</v>
      </c>
      <c r="O50">
        <v>1350</v>
      </c>
      <c r="P50">
        <v>1283</v>
      </c>
      <c r="Q50">
        <v>1248</v>
      </c>
    </row>
    <row r="51" spans="1:18">
      <c r="A51" t="s">
        <v>173</v>
      </c>
      <c r="B51" t="s">
        <v>317</v>
      </c>
      <c r="C51" t="s">
        <v>129</v>
      </c>
      <c r="D51" s="33">
        <v>1054100</v>
      </c>
      <c r="E51">
        <f t="shared" si="2"/>
        <v>23621</v>
      </c>
      <c r="F51">
        <v>1881</v>
      </c>
      <c r="G51">
        <v>1798</v>
      </c>
      <c r="H51">
        <v>1983</v>
      </c>
      <c r="I51">
        <v>1855</v>
      </c>
      <c r="J51">
        <v>1995</v>
      </c>
      <c r="K51">
        <v>1736</v>
      </c>
      <c r="L51">
        <v>2033</v>
      </c>
      <c r="M51">
        <v>2258</v>
      </c>
      <c r="N51">
        <v>2340</v>
      </c>
      <c r="O51">
        <v>2041</v>
      </c>
      <c r="P51">
        <v>1870</v>
      </c>
      <c r="Q51">
        <v>1831</v>
      </c>
    </row>
    <row r="52" spans="1:18">
      <c r="A52" t="s">
        <v>175</v>
      </c>
      <c r="B52" t="s">
        <v>318</v>
      </c>
      <c r="C52" t="s">
        <v>131</v>
      </c>
      <c r="D52" s="33">
        <v>675200</v>
      </c>
      <c r="E52">
        <f t="shared" si="2"/>
        <v>14940</v>
      </c>
      <c r="F52">
        <v>1257</v>
      </c>
      <c r="G52">
        <v>1156</v>
      </c>
      <c r="H52">
        <v>1198</v>
      </c>
      <c r="I52">
        <v>914</v>
      </c>
      <c r="J52">
        <v>1001</v>
      </c>
      <c r="K52">
        <v>987</v>
      </c>
      <c r="L52">
        <v>1272</v>
      </c>
      <c r="M52">
        <v>1618</v>
      </c>
      <c r="N52">
        <v>1628</v>
      </c>
      <c r="O52">
        <v>1451</v>
      </c>
      <c r="P52">
        <v>1196</v>
      </c>
      <c r="Q52">
        <v>1261</v>
      </c>
      <c r="R52">
        <v>1</v>
      </c>
    </row>
    <row r="53" spans="1:18">
      <c r="A53" t="s">
        <v>177</v>
      </c>
      <c r="B53" t="s">
        <v>319</v>
      </c>
      <c r="C53" t="s">
        <v>133</v>
      </c>
      <c r="D53" s="33">
        <v>2249800</v>
      </c>
      <c r="E53">
        <f t="shared" si="2"/>
        <v>49062</v>
      </c>
      <c r="F53">
        <v>4458</v>
      </c>
      <c r="G53">
        <v>4418</v>
      </c>
      <c r="H53">
        <v>4531</v>
      </c>
      <c r="I53">
        <v>3592</v>
      </c>
      <c r="J53">
        <v>3489</v>
      </c>
      <c r="K53">
        <v>3404</v>
      </c>
      <c r="L53">
        <v>3909</v>
      </c>
      <c r="M53">
        <v>4615</v>
      </c>
      <c r="N53">
        <v>4659</v>
      </c>
      <c r="O53">
        <v>4096</v>
      </c>
      <c r="P53">
        <v>3825</v>
      </c>
      <c r="Q53">
        <v>4066</v>
      </c>
    </row>
    <row r="54" spans="1:18">
      <c r="A54" t="s">
        <v>185</v>
      </c>
      <c r="B54" t="s">
        <v>320</v>
      </c>
      <c r="C54" t="s">
        <v>141</v>
      </c>
      <c r="D54" s="33">
        <v>863900</v>
      </c>
      <c r="E54">
        <f t="shared" si="2"/>
        <v>21859</v>
      </c>
      <c r="F54">
        <v>1830</v>
      </c>
      <c r="G54">
        <v>1732</v>
      </c>
      <c r="H54">
        <v>1790</v>
      </c>
      <c r="I54">
        <v>1522</v>
      </c>
      <c r="J54">
        <v>1536</v>
      </c>
      <c r="K54">
        <v>1526</v>
      </c>
      <c r="L54">
        <v>1788</v>
      </c>
      <c r="M54">
        <v>2170</v>
      </c>
      <c r="N54">
        <v>2259</v>
      </c>
      <c r="O54">
        <v>1975</v>
      </c>
      <c r="P54">
        <v>1920</v>
      </c>
      <c r="Q54">
        <v>1811</v>
      </c>
    </row>
    <row r="55" spans="1:18">
      <c r="A55" t="s">
        <v>179</v>
      </c>
      <c r="B55" t="s">
        <v>321</v>
      </c>
      <c r="C55" t="s">
        <v>135</v>
      </c>
      <c r="D55" s="33">
        <v>674100</v>
      </c>
      <c r="E55">
        <f t="shared" si="2"/>
        <v>16200</v>
      </c>
      <c r="F55">
        <v>1536</v>
      </c>
      <c r="G55">
        <v>1533</v>
      </c>
      <c r="H55">
        <v>1452</v>
      </c>
      <c r="I55">
        <v>1158</v>
      </c>
      <c r="J55">
        <v>1123</v>
      </c>
      <c r="K55">
        <v>1131</v>
      </c>
      <c r="L55">
        <v>1350</v>
      </c>
      <c r="M55">
        <v>1512</v>
      </c>
      <c r="N55">
        <v>1461</v>
      </c>
      <c r="O55">
        <v>1397</v>
      </c>
      <c r="P55">
        <v>1233</v>
      </c>
      <c r="Q55">
        <v>1314</v>
      </c>
    </row>
    <row r="56" spans="1:18">
      <c r="A56" t="s">
        <v>183</v>
      </c>
      <c r="B56" t="s">
        <v>322</v>
      </c>
      <c r="C56" t="s">
        <v>139</v>
      </c>
      <c r="D56" s="33">
        <v>1240500</v>
      </c>
      <c r="E56">
        <f t="shared" si="2"/>
        <v>28300</v>
      </c>
      <c r="F56">
        <v>2414</v>
      </c>
      <c r="G56">
        <v>2312</v>
      </c>
      <c r="H56">
        <v>2306</v>
      </c>
      <c r="I56">
        <v>1979</v>
      </c>
      <c r="J56">
        <v>2030</v>
      </c>
      <c r="K56">
        <v>2117</v>
      </c>
      <c r="L56">
        <v>2348</v>
      </c>
      <c r="M56">
        <v>2696</v>
      </c>
      <c r="N56">
        <v>2653</v>
      </c>
      <c r="O56">
        <v>2567</v>
      </c>
      <c r="P56">
        <v>2470</v>
      </c>
      <c r="Q56">
        <v>2408</v>
      </c>
    </row>
    <row r="57" spans="1:18">
      <c r="A57" t="s">
        <v>187</v>
      </c>
      <c r="B57" t="s">
        <v>336</v>
      </c>
      <c r="C57" t="s">
        <v>143</v>
      </c>
      <c r="D57" s="33">
        <v>663300</v>
      </c>
      <c r="E57">
        <f t="shared" si="2"/>
        <v>12552</v>
      </c>
      <c r="F57">
        <v>1155</v>
      </c>
      <c r="G57">
        <v>1091</v>
      </c>
      <c r="H57">
        <v>1008</v>
      </c>
      <c r="I57">
        <v>827</v>
      </c>
      <c r="J57">
        <v>902</v>
      </c>
      <c r="K57">
        <v>842</v>
      </c>
      <c r="L57">
        <v>1007</v>
      </c>
      <c r="M57">
        <v>1115</v>
      </c>
      <c r="N57">
        <v>1217</v>
      </c>
      <c r="O57">
        <v>1204</v>
      </c>
      <c r="P57">
        <v>1152</v>
      </c>
      <c r="Q57">
        <v>1032</v>
      </c>
    </row>
    <row r="58" spans="1:18">
      <c r="A58" t="s">
        <v>189</v>
      </c>
      <c r="B58" t="s">
        <v>323</v>
      </c>
      <c r="C58" t="s">
        <v>145</v>
      </c>
      <c r="D58" s="33">
        <v>1436400</v>
      </c>
      <c r="E58">
        <f t="shared" si="2"/>
        <v>27738</v>
      </c>
      <c r="F58">
        <v>2483</v>
      </c>
      <c r="G58">
        <v>2161</v>
      </c>
      <c r="H58">
        <v>2222</v>
      </c>
      <c r="I58">
        <v>1885</v>
      </c>
      <c r="J58">
        <v>2018</v>
      </c>
      <c r="K58">
        <v>1978</v>
      </c>
      <c r="L58">
        <v>2375</v>
      </c>
      <c r="M58">
        <v>2609</v>
      </c>
      <c r="N58">
        <v>2530</v>
      </c>
      <c r="O58">
        <v>2603</v>
      </c>
      <c r="P58">
        <v>2366</v>
      </c>
      <c r="Q58">
        <v>2507</v>
      </c>
      <c r="R58">
        <v>1</v>
      </c>
    </row>
    <row r="59" spans="1:18">
      <c r="A59" t="s">
        <v>191</v>
      </c>
      <c r="B59" t="s">
        <v>324</v>
      </c>
      <c r="C59" t="s">
        <v>147</v>
      </c>
      <c r="D59" s="33">
        <v>580300</v>
      </c>
      <c r="E59">
        <f t="shared" si="2"/>
        <v>9351</v>
      </c>
      <c r="F59">
        <v>831</v>
      </c>
      <c r="G59">
        <v>792</v>
      </c>
      <c r="H59">
        <v>834</v>
      </c>
      <c r="I59">
        <v>681</v>
      </c>
      <c r="J59">
        <v>669</v>
      </c>
      <c r="K59">
        <v>723</v>
      </c>
      <c r="L59">
        <v>763</v>
      </c>
      <c r="M59">
        <v>820</v>
      </c>
      <c r="N59">
        <v>782</v>
      </c>
      <c r="O59">
        <v>817</v>
      </c>
      <c r="P59">
        <v>826</v>
      </c>
      <c r="Q59">
        <v>813</v>
      </c>
    </row>
    <row r="60" spans="1:18">
      <c r="A60" t="s">
        <v>39</v>
      </c>
      <c r="B60" t="s">
        <v>325</v>
      </c>
      <c r="C60" t="s">
        <v>3</v>
      </c>
      <c r="D60" s="33">
        <v>2472500</v>
      </c>
      <c r="E60">
        <f t="shared" si="2"/>
        <v>45059</v>
      </c>
      <c r="F60">
        <v>3599</v>
      </c>
      <c r="G60">
        <v>3552</v>
      </c>
      <c r="H60">
        <v>3981</v>
      </c>
      <c r="I60">
        <v>3739</v>
      </c>
      <c r="J60">
        <v>3745</v>
      </c>
      <c r="K60">
        <v>3702</v>
      </c>
      <c r="L60">
        <v>4100</v>
      </c>
      <c r="M60">
        <v>4711</v>
      </c>
      <c r="N60">
        <v>3694</v>
      </c>
      <c r="O60">
        <v>3365</v>
      </c>
      <c r="P60">
        <v>3364</v>
      </c>
      <c r="Q60">
        <v>3505</v>
      </c>
      <c r="R60">
        <v>2</v>
      </c>
    </row>
    <row r="61" spans="1:18">
      <c r="B61" t="s">
        <v>370</v>
      </c>
      <c r="C61" t="s">
        <v>343</v>
      </c>
      <c r="D61" s="33">
        <v>2204400</v>
      </c>
      <c r="E61">
        <f t="shared" si="2"/>
        <v>44973</v>
      </c>
      <c r="F61">
        <v>3620</v>
      </c>
      <c r="G61">
        <v>3620</v>
      </c>
      <c r="H61">
        <v>4042</v>
      </c>
      <c r="I61">
        <v>3701</v>
      </c>
      <c r="J61">
        <v>3663</v>
      </c>
      <c r="K61">
        <v>3675</v>
      </c>
      <c r="L61">
        <v>3932</v>
      </c>
      <c r="M61">
        <v>4085</v>
      </c>
      <c r="N61">
        <v>3896</v>
      </c>
      <c r="O61">
        <v>3695</v>
      </c>
      <c r="P61">
        <v>3533</v>
      </c>
      <c r="Q61">
        <v>3511</v>
      </c>
    </row>
    <row r="62" spans="1:18">
      <c r="B62" t="s">
        <v>369</v>
      </c>
      <c r="C62" t="s">
        <v>344</v>
      </c>
      <c r="D62" s="33">
        <v>90800</v>
      </c>
      <c r="E62">
        <f t="shared" si="2"/>
        <v>1605</v>
      </c>
      <c r="F62">
        <v>146</v>
      </c>
      <c r="G62">
        <v>132</v>
      </c>
      <c r="H62">
        <v>152</v>
      </c>
      <c r="I62">
        <v>126</v>
      </c>
      <c r="J62">
        <v>130</v>
      </c>
      <c r="K62">
        <v>107</v>
      </c>
      <c r="L62">
        <v>166</v>
      </c>
      <c r="M62">
        <v>120</v>
      </c>
      <c r="N62">
        <v>138</v>
      </c>
      <c r="O62">
        <v>123</v>
      </c>
      <c r="P62">
        <v>124</v>
      </c>
      <c r="Q62">
        <v>141</v>
      </c>
    </row>
    <row r="63" spans="1:18">
      <c r="B63" t="s">
        <v>371</v>
      </c>
      <c r="C63" t="s">
        <v>345</v>
      </c>
      <c r="D63" s="33">
        <v>613300</v>
      </c>
      <c r="E63">
        <f t="shared" si="2"/>
        <v>14624</v>
      </c>
      <c r="F63">
        <v>1024</v>
      </c>
      <c r="G63">
        <v>940</v>
      </c>
      <c r="H63">
        <v>1095</v>
      </c>
      <c r="I63">
        <v>993</v>
      </c>
      <c r="J63">
        <v>1056</v>
      </c>
      <c r="K63">
        <v>1003</v>
      </c>
      <c r="L63">
        <v>1213</v>
      </c>
      <c r="M63">
        <v>1684</v>
      </c>
      <c r="N63">
        <v>1737</v>
      </c>
      <c r="O63">
        <v>1538</v>
      </c>
      <c r="P63">
        <v>1233</v>
      </c>
      <c r="Q63">
        <v>1107</v>
      </c>
      <c r="R63">
        <v>1</v>
      </c>
    </row>
    <row r="64" spans="1:18">
      <c r="B64" t="s">
        <v>372</v>
      </c>
      <c r="C64" t="s">
        <v>346</v>
      </c>
      <c r="D64" s="33">
        <v>1296200</v>
      </c>
      <c r="E64">
        <f t="shared" si="2"/>
        <v>27752</v>
      </c>
      <c r="F64">
        <v>2239</v>
      </c>
      <c r="G64">
        <v>2106</v>
      </c>
      <c r="H64">
        <v>2379</v>
      </c>
      <c r="I64">
        <v>2192</v>
      </c>
      <c r="J64">
        <v>2158</v>
      </c>
      <c r="K64">
        <v>1906</v>
      </c>
      <c r="L64">
        <v>2208</v>
      </c>
      <c r="M64">
        <v>2991</v>
      </c>
      <c r="N64">
        <v>3031</v>
      </c>
      <c r="O64">
        <v>2435</v>
      </c>
      <c r="P64">
        <v>2122</v>
      </c>
      <c r="Q64">
        <v>1985</v>
      </c>
    </row>
    <row r="65" spans="2:17">
      <c r="B65" t="s">
        <v>373</v>
      </c>
      <c r="C65" t="s">
        <v>347</v>
      </c>
      <c r="D65" s="33">
        <v>87000</v>
      </c>
      <c r="E65">
        <f t="shared" si="2"/>
        <v>2057</v>
      </c>
      <c r="F65">
        <v>180</v>
      </c>
      <c r="G65">
        <v>139</v>
      </c>
      <c r="H65">
        <v>180</v>
      </c>
      <c r="I65">
        <v>133</v>
      </c>
      <c r="J65">
        <v>166</v>
      </c>
      <c r="K65">
        <v>122</v>
      </c>
      <c r="L65">
        <v>178</v>
      </c>
      <c r="M65">
        <v>272</v>
      </c>
      <c r="N65">
        <v>225</v>
      </c>
      <c r="O65">
        <v>179</v>
      </c>
      <c r="P65">
        <v>126</v>
      </c>
      <c r="Q65">
        <v>157</v>
      </c>
    </row>
    <row r="66" spans="2:17">
      <c r="B66" t="s">
        <v>374</v>
      </c>
      <c r="C66" t="s">
        <v>348</v>
      </c>
      <c r="D66" s="33">
        <v>430900</v>
      </c>
      <c r="E66">
        <f t="shared" si="2"/>
        <v>8832</v>
      </c>
      <c r="F66">
        <v>772</v>
      </c>
      <c r="G66">
        <v>755</v>
      </c>
      <c r="H66">
        <v>758</v>
      </c>
      <c r="I66">
        <v>646</v>
      </c>
      <c r="J66">
        <v>681</v>
      </c>
      <c r="K66">
        <v>641</v>
      </c>
      <c r="L66">
        <v>741</v>
      </c>
      <c r="M66">
        <v>811</v>
      </c>
      <c r="N66">
        <v>827</v>
      </c>
      <c r="O66">
        <v>737</v>
      </c>
      <c r="P66">
        <v>708</v>
      </c>
      <c r="Q66">
        <v>755</v>
      </c>
    </row>
    <row r="67" spans="2:17">
      <c r="B67" t="s">
        <v>375</v>
      </c>
      <c r="C67" t="s">
        <v>349</v>
      </c>
      <c r="D67" s="33">
        <v>92300</v>
      </c>
      <c r="E67">
        <f t="shared" ref="E67:E80" si="3">SUM(F67:R67)</f>
        <v>1779</v>
      </c>
      <c r="F67">
        <v>139</v>
      </c>
      <c r="G67">
        <v>145</v>
      </c>
      <c r="H67">
        <v>147</v>
      </c>
      <c r="I67">
        <v>154</v>
      </c>
      <c r="J67">
        <v>160</v>
      </c>
      <c r="K67">
        <v>143</v>
      </c>
      <c r="L67">
        <v>158</v>
      </c>
      <c r="M67">
        <v>185</v>
      </c>
      <c r="N67">
        <v>156</v>
      </c>
      <c r="O67">
        <v>137</v>
      </c>
      <c r="P67">
        <v>122</v>
      </c>
      <c r="Q67">
        <v>133</v>
      </c>
    </row>
    <row r="68" spans="2:17">
      <c r="B68" t="s">
        <v>376</v>
      </c>
      <c r="C68" t="s">
        <v>350</v>
      </c>
      <c r="D68" s="33">
        <v>636900</v>
      </c>
      <c r="E68">
        <f t="shared" si="3"/>
        <v>12227</v>
      </c>
      <c r="F68">
        <v>932</v>
      </c>
      <c r="G68">
        <v>871</v>
      </c>
      <c r="H68">
        <v>954</v>
      </c>
      <c r="I68">
        <v>830</v>
      </c>
      <c r="J68">
        <v>861</v>
      </c>
      <c r="K68">
        <v>797</v>
      </c>
      <c r="L68">
        <v>1035</v>
      </c>
      <c r="M68">
        <v>1530</v>
      </c>
      <c r="N68">
        <v>1379</v>
      </c>
      <c r="O68">
        <v>1158</v>
      </c>
      <c r="P68">
        <v>943</v>
      </c>
      <c r="Q68">
        <v>937</v>
      </c>
    </row>
    <row r="69" spans="2:17">
      <c r="B69" t="s">
        <v>377</v>
      </c>
      <c r="C69" t="s">
        <v>351</v>
      </c>
      <c r="D69" s="33">
        <v>179400</v>
      </c>
      <c r="E69">
        <f t="shared" si="3"/>
        <v>3519</v>
      </c>
      <c r="F69">
        <v>354</v>
      </c>
      <c r="G69">
        <v>306</v>
      </c>
      <c r="H69">
        <v>275</v>
      </c>
      <c r="I69">
        <v>264</v>
      </c>
      <c r="J69">
        <v>275</v>
      </c>
      <c r="K69">
        <v>223</v>
      </c>
      <c r="L69">
        <v>289</v>
      </c>
      <c r="M69">
        <v>292</v>
      </c>
      <c r="N69">
        <v>352</v>
      </c>
      <c r="O69">
        <v>326</v>
      </c>
      <c r="P69">
        <v>286</v>
      </c>
      <c r="Q69">
        <v>277</v>
      </c>
    </row>
    <row r="70" spans="2:17">
      <c r="B70" t="s">
        <v>378</v>
      </c>
      <c r="C70" t="s">
        <v>352</v>
      </c>
      <c r="D70" s="33">
        <v>90000</v>
      </c>
      <c r="E70">
        <f t="shared" si="3"/>
        <v>1684</v>
      </c>
      <c r="F70">
        <v>139</v>
      </c>
      <c r="G70">
        <v>169</v>
      </c>
      <c r="H70">
        <v>164</v>
      </c>
      <c r="I70">
        <v>138</v>
      </c>
      <c r="J70">
        <v>133</v>
      </c>
      <c r="K70">
        <v>138</v>
      </c>
      <c r="L70">
        <v>141</v>
      </c>
      <c r="M70">
        <v>150</v>
      </c>
      <c r="N70">
        <v>153</v>
      </c>
      <c r="O70">
        <v>137</v>
      </c>
      <c r="P70">
        <v>99</v>
      </c>
      <c r="Q70">
        <v>123</v>
      </c>
    </row>
    <row r="71" spans="2:17">
      <c r="B71" t="s">
        <v>379</v>
      </c>
      <c r="C71" t="s">
        <v>353</v>
      </c>
      <c r="D71" s="33">
        <v>95600</v>
      </c>
      <c r="E71">
        <f t="shared" si="3"/>
        <v>2172</v>
      </c>
      <c r="F71">
        <v>180</v>
      </c>
      <c r="G71">
        <v>142</v>
      </c>
      <c r="H71">
        <v>187</v>
      </c>
      <c r="I71">
        <v>165</v>
      </c>
      <c r="J71">
        <v>185</v>
      </c>
      <c r="K71">
        <v>173</v>
      </c>
      <c r="L71">
        <v>222</v>
      </c>
      <c r="M71">
        <v>226</v>
      </c>
      <c r="N71">
        <v>183</v>
      </c>
      <c r="O71">
        <v>180</v>
      </c>
      <c r="P71">
        <v>153</v>
      </c>
      <c r="Q71">
        <v>176</v>
      </c>
    </row>
    <row r="72" spans="2:17">
      <c r="B72" t="s">
        <v>380</v>
      </c>
      <c r="C72" t="s">
        <v>354</v>
      </c>
      <c r="D72" s="33">
        <v>64200</v>
      </c>
      <c r="E72">
        <f t="shared" si="3"/>
        <v>1245</v>
      </c>
      <c r="F72">
        <v>102</v>
      </c>
      <c r="G72">
        <v>85</v>
      </c>
      <c r="H72">
        <v>114</v>
      </c>
      <c r="I72">
        <v>90</v>
      </c>
      <c r="J72">
        <v>102</v>
      </c>
      <c r="K72">
        <v>86</v>
      </c>
      <c r="L72">
        <v>128</v>
      </c>
      <c r="M72">
        <v>108</v>
      </c>
      <c r="N72">
        <v>103</v>
      </c>
      <c r="O72">
        <v>110</v>
      </c>
      <c r="P72">
        <v>100</v>
      </c>
      <c r="Q72">
        <v>117</v>
      </c>
    </row>
    <row r="73" spans="2:17">
      <c r="B73" t="s">
        <v>397</v>
      </c>
      <c r="C73" t="s">
        <v>395</v>
      </c>
      <c r="D73" s="33">
        <v>40700</v>
      </c>
      <c r="E73">
        <f t="shared" si="3"/>
        <v>748</v>
      </c>
      <c r="F73">
        <v>58</v>
      </c>
      <c r="G73">
        <v>61</v>
      </c>
      <c r="H73">
        <v>80</v>
      </c>
      <c r="I73">
        <v>55</v>
      </c>
      <c r="J73">
        <v>59</v>
      </c>
      <c r="K73">
        <v>48</v>
      </c>
      <c r="L73">
        <v>62</v>
      </c>
      <c r="M73">
        <v>68</v>
      </c>
      <c r="N73">
        <v>74</v>
      </c>
      <c r="O73">
        <v>62</v>
      </c>
      <c r="P73">
        <v>67</v>
      </c>
      <c r="Q73">
        <v>54</v>
      </c>
    </row>
    <row r="74" spans="2:17">
      <c r="B74" t="s">
        <v>381</v>
      </c>
      <c r="C74" t="s">
        <v>355</v>
      </c>
      <c r="D74" s="33">
        <v>65500</v>
      </c>
      <c r="E74">
        <f t="shared" si="3"/>
        <v>1341</v>
      </c>
      <c r="F74">
        <v>107</v>
      </c>
      <c r="G74">
        <v>111</v>
      </c>
      <c r="H74">
        <v>124</v>
      </c>
      <c r="I74">
        <v>91</v>
      </c>
      <c r="J74">
        <v>125</v>
      </c>
      <c r="K74">
        <v>116</v>
      </c>
      <c r="L74">
        <v>132</v>
      </c>
      <c r="M74">
        <v>90</v>
      </c>
      <c r="N74">
        <v>100</v>
      </c>
      <c r="O74">
        <v>126</v>
      </c>
      <c r="P74">
        <v>98</v>
      </c>
      <c r="Q74">
        <v>121</v>
      </c>
    </row>
    <row r="75" spans="2:17">
      <c r="B75" t="s">
        <v>398</v>
      </c>
      <c r="C75" t="s">
        <v>396</v>
      </c>
      <c r="D75" s="33">
        <v>49400</v>
      </c>
      <c r="E75">
        <f t="shared" si="3"/>
        <v>1222</v>
      </c>
      <c r="F75">
        <v>96</v>
      </c>
      <c r="G75">
        <v>109</v>
      </c>
      <c r="H75">
        <v>104</v>
      </c>
      <c r="I75">
        <v>87</v>
      </c>
      <c r="J75">
        <v>81</v>
      </c>
      <c r="K75">
        <v>101</v>
      </c>
      <c r="L75">
        <v>98</v>
      </c>
      <c r="M75">
        <v>110</v>
      </c>
      <c r="N75">
        <v>124</v>
      </c>
      <c r="O75">
        <v>110</v>
      </c>
      <c r="P75">
        <v>110</v>
      </c>
      <c r="Q75">
        <v>92</v>
      </c>
    </row>
    <row r="76" spans="2:17">
      <c r="B76" t="s">
        <v>382</v>
      </c>
      <c r="C76" t="s">
        <v>356</v>
      </c>
      <c r="D76" s="33">
        <v>616700</v>
      </c>
      <c r="E76">
        <f t="shared" si="3"/>
        <v>12588</v>
      </c>
      <c r="F76">
        <v>698</v>
      </c>
      <c r="G76">
        <v>699</v>
      </c>
      <c r="H76">
        <v>827</v>
      </c>
      <c r="I76">
        <v>723</v>
      </c>
      <c r="J76">
        <v>727</v>
      </c>
      <c r="K76">
        <v>731</v>
      </c>
      <c r="L76">
        <v>1078</v>
      </c>
      <c r="M76">
        <v>1544</v>
      </c>
      <c r="N76">
        <v>1567</v>
      </c>
      <c r="O76">
        <v>1499</v>
      </c>
      <c r="P76">
        <v>1265</v>
      </c>
      <c r="Q76">
        <v>1230</v>
      </c>
    </row>
    <row r="77" spans="2:17">
      <c r="B77" t="s">
        <v>383</v>
      </c>
      <c r="C77" t="s">
        <v>357</v>
      </c>
      <c r="D77" s="33">
        <v>68300</v>
      </c>
      <c r="E77">
        <f t="shared" si="3"/>
        <v>1535</v>
      </c>
      <c r="F77">
        <v>132</v>
      </c>
      <c r="G77">
        <v>108</v>
      </c>
      <c r="H77">
        <v>102</v>
      </c>
      <c r="I77">
        <v>114</v>
      </c>
      <c r="J77">
        <v>124</v>
      </c>
      <c r="K77">
        <v>93</v>
      </c>
      <c r="L77">
        <v>129</v>
      </c>
      <c r="M77">
        <v>162</v>
      </c>
      <c r="N77">
        <v>155</v>
      </c>
      <c r="O77">
        <v>168</v>
      </c>
      <c r="P77">
        <v>124</v>
      </c>
      <c r="Q77">
        <v>124</v>
      </c>
    </row>
    <row r="78" spans="2:17">
      <c r="B78" t="s">
        <v>433</v>
      </c>
      <c r="C78" t="s">
        <v>435</v>
      </c>
      <c r="D78" s="33">
        <v>76600</v>
      </c>
      <c r="E78">
        <f t="shared" si="3"/>
        <v>1597</v>
      </c>
      <c r="F78">
        <v>145</v>
      </c>
      <c r="G78">
        <v>109</v>
      </c>
      <c r="H78">
        <v>102</v>
      </c>
      <c r="I78">
        <v>119</v>
      </c>
      <c r="J78">
        <v>108</v>
      </c>
      <c r="K78">
        <v>106</v>
      </c>
      <c r="L78">
        <v>140</v>
      </c>
      <c r="M78">
        <v>175</v>
      </c>
      <c r="N78">
        <v>158</v>
      </c>
      <c r="O78">
        <v>150</v>
      </c>
      <c r="P78">
        <v>147</v>
      </c>
      <c r="Q78">
        <v>138</v>
      </c>
    </row>
    <row r="79" spans="2:17">
      <c r="B79" t="s">
        <v>434</v>
      </c>
      <c r="C79" t="s">
        <v>436</v>
      </c>
      <c r="D79" s="33">
        <v>76700</v>
      </c>
      <c r="E79">
        <f t="shared" si="3"/>
        <v>1473</v>
      </c>
      <c r="F79">
        <v>111</v>
      </c>
      <c r="G79">
        <v>91</v>
      </c>
      <c r="H79">
        <v>96</v>
      </c>
      <c r="I79">
        <v>107</v>
      </c>
      <c r="J79">
        <v>99</v>
      </c>
      <c r="K79">
        <v>126</v>
      </c>
      <c r="L79">
        <v>168</v>
      </c>
      <c r="M79">
        <v>136</v>
      </c>
      <c r="N79">
        <v>160</v>
      </c>
      <c r="O79">
        <v>161</v>
      </c>
      <c r="P79">
        <v>99</v>
      </c>
      <c r="Q79">
        <v>119</v>
      </c>
    </row>
    <row r="80" spans="2:17">
      <c r="B80" t="s">
        <v>432</v>
      </c>
      <c r="C80" t="s">
        <v>437</v>
      </c>
      <c r="D80" s="33">
        <v>57300</v>
      </c>
      <c r="E80">
        <f t="shared" si="3"/>
        <v>1186</v>
      </c>
      <c r="F80">
        <v>115</v>
      </c>
      <c r="G80">
        <v>88</v>
      </c>
      <c r="H80">
        <v>114</v>
      </c>
      <c r="I80">
        <v>86</v>
      </c>
      <c r="J80">
        <v>92</v>
      </c>
      <c r="K80">
        <v>95</v>
      </c>
      <c r="L80">
        <v>110</v>
      </c>
      <c r="M80">
        <v>105</v>
      </c>
      <c r="N80">
        <v>92</v>
      </c>
      <c r="O80">
        <v>82</v>
      </c>
      <c r="P80">
        <v>107</v>
      </c>
      <c r="Q80">
        <v>100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C47" sqref="C47"/>
    </sheetView>
  </sheetViews>
  <sheetFormatPr defaultRowHeight="13.5"/>
  <cols>
    <col min="1" max="1" width="6.875" customWidth="1"/>
    <col min="2" max="2" width="6.125" customWidth="1"/>
    <col min="4" max="4" width="11.375" customWidth="1"/>
  </cols>
  <sheetData>
    <row r="1" spans="1:18">
      <c r="A1" s="17"/>
      <c r="B1" s="17"/>
      <c r="C1" s="17"/>
      <c r="D1" s="17" t="s">
        <v>450</v>
      </c>
      <c r="E1" s="17" t="s">
        <v>451</v>
      </c>
      <c r="F1" s="39" t="s">
        <v>0</v>
      </c>
      <c r="G1" s="17" t="s">
        <v>194</v>
      </c>
      <c r="H1" s="17" t="s">
        <v>195</v>
      </c>
      <c r="I1" s="17" t="s">
        <v>196</v>
      </c>
      <c r="J1" s="17" t="s">
        <v>197</v>
      </c>
      <c r="K1" s="17" t="s">
        <v>210</v>
      </c>
      <c r="L1" s="17" t="s">
        <v>211</v>
      </c>
      <c r="M1" s="17" t="s">
        <v>212</v>
      </c>
      <c r="N1" s="17" t="s">
        <v>213</v>
      </c>
      <c r="O1" s="17" t="s">
        <v>214</v>
      </c>
      <c r="P1" s="17" t="s">
        <v>215</v>
      </c>
      <c r="Q1" s="17" t="s">
        <v>216</v>
      </c>
      <c r="R1" s="17" t="s">
        <v>277</v>
      </c>
    </row>
    <row r="2" spans="1:18">
      <c r="A2" s="20" t="s">
        <v>38</v>
      </c>
      <c r="B2" s="20"/>
      <c r="C2" s="20" t="s">
        <v>2</v>
      </c>
      <c r="D2" s="41">
        <f>SUM(D3:D50)</f>
        <v>89277000</v>
      </c>
      <c r="E2" s="20">
        <f t="shared" ref="E2:R2" si="0">SUM(E3:E50)</f>
        <v>693523</v>
      </c>
      <c r="F2" s="20">
        <f t="shared" si="0"/>
        <v>72754</v>
      </c>
      <c r="G2" s="20">
        <f t="shared" si="0"/>
        <v>63206</v>
      </c>
      <c r="H2" s="20">
        <f t="shared" si="0"/>
        <v>64545</v>
      </c>
      <c r="I2" s="20">
        <f t="shared" si="0"/>
        <v>58779</v>
      </c>
      <c r="J2" s="20">
        <f t="shared" si="0"/>
        <v>55939</v>
      </c>
      <c r="K2" s="20">
        <f t="shared" si="0"/>
        <v>51183</v>
      </c>
      <c r="L2" s="20">
        <f t="shared" si="0"/>
        <v>52319</v>
      </c>
      <c r="M2" s="20">
        <f t="shared" si="0"/>
        <v>51661</v>
      </c>
      <c r="N2" s="20">
        <f t="shared" si="0"/>
        <v>50331</v>
      </c>
      <c r="O2" s="20">
        <f t="shared" si="0"/>
        <v>53397</v>
      </c>
      <c r="P2" s="20">
        <f t="shared" si="0"/>
        <v>57304</v>
      </c>
      <c r="Q2" s="20">
        <f>SUM(Q3:Q50)</f>
        <v>62089</v>
      </c>
      <c r="R2" s="20">
        <f t="shared" si="0"/>
        <v>16</v>
      </c>
    </row>
    <row r="3" spans="1:18">
      <c r="A3" t="s">
        <v>40</v>
      </c>
      <c r="C3" t="s">
        <v>4</v>
      </c>
      <c r="D3" s="40">
        <v>4773000</v>
      </c>
      <c r="E3">
        <f t="shared" ref="E3:E48" si="1">SUM(F3:R3)</f>
        <v>32729</v>
      </c>
      <c r="F3">
        <v>3072</v>
      </c>
      <c r="G3">
        <v>2751</v>
      </c>
      <c r="H3">
        <v>2961</v>
      </c>
      <c r="I3">
        <v>2809</v>
      </c>
      <c r="J3">
        <v>2985</v>
      </c>
      <c r="K3">
        <v>2649</v>
      </c>
      <c r="L3">
        <v>2645</v>
      </c>
      <c r="M3">
        <v>2482</v>
      </c>
      <c r="N3">
        <v>2412</v>
      </c>
      <c r="O3">
        <v>2470</v>
      </c>
      <c r="P3">
        <v>2715</v>
      </c>
      <c r="Q3">
        <v>2778</v>
      </c>
    </row>
    <row r="4" spans="1:18">
      <c r="A4" t="s">
        <v>42</v>
      </c>
      <c r="C4" t="s">
        <v>6</v>
      </c>
      <c r="D4" s="40">
        <v>1383000</v>
      </c>
      <c r="E4">
        <f t="shared" si="1"/>
        <v>11094</v>
      </c>
      <c r="F4">
        <v>995</v>
      </c>
      <c r="G4">
        <v>937</v>
      </c>
      <c r="H4">
        <v>995</v>
      </c>
      <c r="I4">
        <v>1005</v>
      </c>
      <c r="J4">
        <v>980</v>
      </c>
      <c r="K4">
        <v>882</v>
      </c>
      <c r="L4">
        <v>957</v>
      </c>
      <c r="M4">
        <v>853</v>
      </c>
      <c r="N4">
        <v>805</v>
      </c>
      <c r="O4">
        <v>826</v>
      </c>
      <c r="P4">
        <v>922</v>
      </c>
      <c r="Q4">
        <v>937</v>
      </c>
    </row>
    <row r="5" spans="1:18">
      <c r="A5" t="s">
        <v>44</v>
      </c>
      <c r="C5" t="s">
        <v>92</v>
      </c>
      <c r="D5" s="40">
        <v>1427000</v>
      </c>
      <c r="E5">
        <f t="shared" si="1"/>
        <v>12461</v>
      </c>
      <c r="F5">
        <v>1219</v>
      </c>
      <c r="G5">
        <v>1113</v>
      </c>
      <c r="H5">
        <v>1197</v>
      </c>
      <c r="I5">
        <v>1179</v>
      </c>
      <c r="J5">
        <v>1090</v>
      </c>
      <c r="K5">
        <v>943</v>
      </c>
      <c r="L5">
        <v>928</v>
      </c>
      <c r="M5">
        <v>900</v>
      </c>
      <c r="N5">
        <v>974</v>
      </c>
      <c r="O5">
        <v>875</v>
      </c>
      <c r="P5">
        <v>960</v>
      </c>
      <c r="Q5">
        <v>1083</v>
      </c>
    </row>
    <row r="6" spans="1:18">
      <c r="A6" t="s">
        <v>46</v>
      </c>
      <c r="C6" t="s">
        <v>8</v>
      </c>
      <c r="D6" s="40">
        <v>1727000</v>
      </c>
      <c r="E6">
        <f t="shared" si="1"/>
        <v>12646</v>
      </c>
      <c r="F6">
        <v>1361</v>
      </c>
      <c r="G6">
        <v>1204</v>
      </c>
      <c r="H6">
        <v>1197</v>
      </c>
      <c r="I6">
        <v>1102</v>
      </c>
      <c r="J6">
        <v>1044</v>
      </c>
      <c r="K6">
        <v>966</v>
      </c>
      <c r="L6">
        <v>895</v>
      </c>
      <c r="M6">
        <v>890</v>
      </c>
      <c r="N6">
        <v>933</v>
      </c>
      <c r="O6">
        <v>872</v>
      </c>
      <c r="P6">
        <v>1021</v>
      </c>
      <c r="Q6">
        <v>1161</v>
      </c>
    </row>
    <row r="7" spans="1:18">
      <c r="A7" t="s">
        <v>48</v>
      </c>
      <c r="C7" t="s">
        <v>10</v>
      </c>
      <c r="D7" s="40">
        <v>1349000</v>
      </c>
      <c r="E7">
        <f t="shared" si="1"/>
        <v>11358</v>
      </c>
      <c r="F7">
        <v>1117</v>
      </c>
      <c r="G7">
        <v>1022</v>
      </c>
      <c r="H7">
        <v>1025</v>
      </c>
      <c r="I7">
        <v>1030</v>
      </c>
      <c r="J7">
        <v>1030</v>
      </c>
      <c r="K7">
        <v>896</v>
      </c>
      <c r="L7">
        <v>864</v>
      </c>
      <c r="M7">
        <v>829</v>
      </c>
      <c r="N7">
        <v>853</v>
      </c>
      <c r="O7">
        <v>850</v>
      </c>
      <c r="P7">
        <v>910</v>
      </c>
      <c r="Q7">
        <v>932</v>
      </c>
    </row>
    <row r="8" spans="1:18">
      <c r="A8" t="s">
        <v>50</v>
      </c>
      <c r="C8" t="s">
        <v>12</v>
      </c>
      <c r="D8" s="40">
        <v>1354000</v>
      </c>
      <c r="E8">
        <f t="shared" si="1"/>
        <v>11691</v>
      </c>
      <c r="F8">
        <v>1100</v>
      </c>
      <c r="G8">
        <v>1004</v>
      </c>
      <c r="H8">
        <v>1091</v>
      </c>
      <c r="I8">
        <v>1096</v>
      </c>
      <c r="J8">
        <v>1074</v>
      </c>
      <c r="K8">
        <v>956</v>
      </c>
      <c r="L8">
        <v>913</v>
      </c>
      <c r="M8">
        <v>876</v>
      </c>
      <c r="N8">
        <v>854</v>
      </c>
      <c r="O8">
        <v>795</v>
      </c>
      <c r="P8">
        <v>909</v>
      </c>
      <c r="Q8">
        <v>1023</v>
      </c>
    </row>
    <row r="9" spans="1:18">
      <c r="A9" t="s">
        <v>52</v>
      </c>
      <c r="C9" t="s">
        <v>14</v>
      </c>
      <c r="D9" s="40">
        <v>2095000</v>
      </c>
      <c r="E9">
        <f t="shared" si="1"/>
        <v>18287</v>
      </c>
      <c r="F9">
        <v>1729</v>
      </c>
      <c r="G9">
        <v>1672</v>
      </c>
      <c r="H9">
        <v>1761</v>
      </c>
      <c r="I9">
        <v>1731</v>
      </c>
      <c r="J9">
        <v>1549</v>
      </c>
      <c r="K9">
        <v>1404</v>
      </c>
      <c r="L9">
        <v>1376</v>
      </c>
      <c r="M9">
        <v>1344</v>
      </c>
      <c r="N9">
        <v>1341</v>
      </c>
      <c r="O9">
        <v>1315</v>
      </c>
      <c r="P9">
        <v>1512</v>
      </c>
      <c r="Q9">
        <v>1553</v>
      </c>
    </row>
    <row r="10" spans="1:18">
      <c r="A10" t="s">
        <v>54</v>
      </c>
      <c r="C10" t="s">
        <v>16</v>
      </c>
      <c r="D10" s="40">
        <v>2064000</v>
      </c>
      <c r="E10">
        <f t="shared" si="1"/>
        <v>18732</v>
      </c>
      <c r="F10">
        <v>2078</v>
      </c>
      <c r="G10">
        <v>1797</v>
      </c>
      <c r="H10">
        <v>1883</v>
      </c>
      <c r="I10">
        <v>1538</v>
      </c>
      <c r="J10">
        <v>1430</v>
      </c>
      <c r="K10">
        <v>1353</v>
      </c>
      <c r="L10">
        <v>1398</v>
      </c>
      <c r="M10">
        <v>1327</v>
      </c>
      <c r="N10">
        <v>1312</v>
      </c>
      <c r="O10">
        <v>1371</v>
      </c>
      <c r="P10">
        <v>1555</v>
      </c>
      <c r="Q10">
        <v>1690</v>
      </c>
    </row>
    <row r="11" spans="1:18">
      <c r="A11" t="s">
        <v>56</v>
      </c>
      <c r="C11" t="s">
        <v>18</v>
      </c>
      <c r="D11" s="40">
        <v>1548000</v>
      </c>
      <c r="E11">
        <f t="shared" si="1"/>
        <v>13067</v>
      </c>
      <c r="F11">
        <v>1379</v>
      </c>
      <c r="G11">
        <v>1286</v>
      </c>
      <c r="H11">
        <v>1231</v>
      </c>
      <c r="I11">
        <v>1104</v>
      </c>
      <c r="J11">
        <v>1012</v>
      </c>
      <c r="K11">
        <v>959</v>
      </c>
      <c r="L11">
        <v>990</v>
      </c>
      <c r="M11">
        <v>938</v>
      </c>
      <c r="N11">
        <v>940</v>
      </c>
      <c r="O11">
        <v>997</v>
      </c>
      <c r="P11">
        <v>1059</v>
      </c>
      <c r="Q11">
        <v>1172</v>
      </c>
    </row>
    <row r="12" spans="1:18">
      <c r="A12" t="s">
        <v>58</v>
      </c>
      <c r="C12" t="s">
        <v>20</v>
      </c>
      <c r="D12" s="40">
        <v>1614000</v>
      </c>
      <c r="E12">
        <f t="shared" si="1"/>
        <v>12821</v>
      </c>
      <c r="F12">
        <v>1373</v>
      </c>
      <c r="G12">
        <v>1143</v>
      </c>
      <c r="H12">
        <v>1202</v>
      </c>
      <c r="I12">
        <v>1049</v>
      </c>
      <c r="J12">
        <v>944</v>
      </c>
      <c r="K12">
        <v>950</v>
      </c>
      <c r="L12">
        <v>982</v>
      </c>
      <c r="M12">
        <v>952</v>
      </c>
      <c r="N12">
        <v>1007</v>
      </c>
      <c r="O12">
        <v>1000</v>
      </c>
      <c r="P12">
        <v>1048</v>
      </c>
      <c r="Q12">
        <v>1171</v>
      </c>
    </row>
    <row r="13" spans="1:18">
      <c r="A13" t="s">
        <v>60</v>
      </c>
      <c r="C13" t="s">
        <v>22</v>
      </c>
      <c r="D13" s="40">
        <v>2263000</v>
      </c>
      <c r="E13">
        <f t="shared" si="1"/>
        <v>19238</v>
      </c>
      <c r="F13">
        <v>2089</v>
      </c>
      <c r="G13">
        <v>1819</v>
      </c>
      <c r="H13">
        <v>1812</v>
      </c>
      <c r="I13">
        <v>1633</v>
      </c>
      <c r="J13">
        <v>1488</v>
      </c>
      <c r="K13">
        <v>1430</v>
      </c>
      <c r="L13">
        <v>1409</v>
      </c>
      <c r="M13">
        <v>1368</v>
      </c>
      <c r="N13">
        <v>1399</v>
      </c>
      <c r="O13">
        <v>1440</v>
      </c>
      <c r="P13">
        <v>1558</v>
      </c>
      <c r="Q13">
        <v>1793</v>
      </c>
    </row>
    <row r="14" spans="1:18">
      <c r="A14" t="s">
        <v>62</v>
      </c>
      <c r="C14" t="s">
        <v>24</v>
      </c>
      <c r="D14" s="40">
        <v>2205000</v>
      </c>
      <c r="E14">
        <f t="shared" si="1"/>
        <v>19293</v>
      </c>
      <c r="F14">
        <v>2152</v>
      </c>
      <c r="G14">
        <v>1830</v>
      </c>
      <c r="H14">
        <v>1771</v>
      </c>
      <c r="I14">
        <v>1568</v>
      </c>
      <c r="J14">
        <v>1451</v>
      </c>
      <c r="K14">
        <v>1458</v>
      </c>
      <c r="L14">
        <v>1422</v>
      </c>
      <c r="M14">
        <v>1302</v>
      </c>
      <c r="N14">
        <v>1426</v>
      </c>
      <c r="O14">
        <v>1526</v>
      </c>
      <c r="P14">
        <v>1600</v>
      </c>
      <c r="Q14">
        <v>1786</v>
      </c>
      <c r="R14">
        <v>1</v>
      </c>
    </row>
    <row r="15" spans="1:18">
      <c r="A15" t="s">
        <v>64</v>
      </c>
      <c r="C15" t="s">
        <v>26</v>
      </c>
      <c r="D15" s="40">
        <v>8037000</v>
      </c>
      <c r="E15">
        <f t="shared" si="1"/>
        <v>44718</v>
      </c>
      <c r="F15">
        <v>4812</v>
      </c>
      <c r="G15">
        <v>4157</v>
      </c>
      <c r="H15">
        <v>4084</v>
      </c>
      <c r="I15">
        <v>3506</v>
      </c>
      <c r="J15">
        <v>3409</v>
      </c>
      <c r="K15">
        <v>3204</v>
      </c>
      <c r="L15">
        <v>3327</v>
      </c>
      <c r="M15">
        <v>3378</v>
      </c>
      <c r="N15">
        <v>3245</v>
      </c>
      <c r="O15">
        <v>3493</v>
      </c>
      <c r="P15">
        <v>3664</v>
      </c>
      <c r="Q15">
        <v>4439</v>
      </c>
    </row>
    <row r="16" spans="1:18">
      <c r="A16" t="s">
        <v>66</v>
      </c>
      <c r="C16" t="s">
        <v>94</v>
      </c>
      <c r="D16" s="40">
        <v>2919000</v>
      </c>
      <c r="E16">
        <f t="shared" si="1"/>
        <v>18614</v>
      </c>
      <c r="F16">
        <v>1954</v>
      </c>
      <c r="G16">
        <v>1882</v>
      </c>
      <c r="H16">
        <v>1791</v>
      </c>
      <c r="I16">
        <v>1566</v>
      </c>
      <c r="J16">
        <v>1451</v>
      </c>
      <c r="K16">
        <v>1303</v>
      </c>
      <c r="L16">
        <v>1335</v>
      </c>
      <c r="M16">
        <v>1358</v>
      </c>
      <c r="N16">
        <v>1316</v>
      </c>
      <c r="O16">
        <v>1371</v>
      </c>
      <c r="P16">
        <v>1568</v>
      </c>
      <c r="Q16">
        <v>1719</v>
      </c>
    </row>
    <row r="17" spans="1:18">
      <c r="A17" t="s">
        <v>68</v>
      </c>
      <c r="C17" t="s">
        <v>28</v>
      </c>
      <c r="D17" s="40">
        <v>2473000</v>
      </c>
      <c r="E17">
        <f t="shared" si="1"/>
        <v>21282</v>
      </c>
      <c r="F17">
        <v>1943</v>
      </c>
      <c r="G17">
        <v>1807</v>
      </c>
      <c r="H17">
        <v>1999</v>
      </c>
      <c r="I17">
        <v>1969</v>
      </c>
      <c r="J17">
        <v>1903</v>
      </c>
      <c r="K17">
        <v>1704</v>
      </c>
      <c r="L17">
        <v>1726</v>
      </c>
      <c r="M17">
        <v>1629</v>
      </c>
      <c r="N17">
        <v>1582</v>
      </c>
      <c r="O17">
        <v>1576</v>
      </c>
      <c r="P17">
        <v>1710</v>
      </c>
      <c r="Q17">
        <v>1734</v>
      </c>
    </row>
    <row r="18" spans="1:18">
      <c r="A18" t="s">
        <v>70</v>
      </c>
      <c r="C18" t="s">
        <v>30</v>
      </c>
      <c r="D18" s="40">
        <v>1021000</v>
      </c>
      <c r="E18">
        <f t="shared" si="1"/>
        <v>8539</v>
      </c>
      <c r="F18">
        <v>814</v>
      </c>
      <c r="G18">
        <v>791</v>
      </c>
      <c r="H18">
        <v>871</v>
      </c>
      <c r="I18">
        <v>702</v>
      </c>
      <c r="J18">
        <v>726</v>
      </c>
      <c r="K18">
        <v>680</v>
      </c>
      <c r="L18">
        <v>683</v>
      </c>
      <c r="M18">
        <v>642</v>
      </c>
      <c r="N18">
        <v>607</v>
      </c>
      <c r="O18">
        <v>615</v>
      </c>
      <c r="P18">
        <v>679</v>
      </c>
      <c r="Q18">
        <v>729</v>
      </c>
    </row>
    <row r="19" spans="1:18">
      <c r="A19" t="s">
        <v>72</v>
      </c>
      <c r="C19" t="s">
        <v>32</v>
      </c>
      <c r="D19">
        <v>966000</v>
      </c>
      <c r="E19">
        <f t="shared" si="1"/>
        <v>8713</v>
      </c>
      <c r="F19">
        <v>870</v>
      </c>
      <c r="G19">
        <v>802</v>
      </c>
      <c r="H19">
        <v>851</v>
      </c>
      <c r="I19">
        <v>777</v>
      </c>
      <c r="J19">
        <v>720</v>
      </c>
      <c r="K19">
        <v>638</v>
      </c>
      <c r="L19">
        <v>625</v>
      </c>
      <c r="M19">
        <v>633</v>
      </c>
      <c r="N19">
        <v>607</v>
      </c>
      <c r="O19">
        <v>681</v>
      </c>
      <c r="P19">
        <v>706</v>
      </c>
      <c r="Q19">
        <v>803</v>
      </c>
    </row>
    <row r="20" spans="1:18">
      <c r="A20" t="s">
        <v>74</v>
      </c>
      <c r="C20" t="s">
        <v>36</v>
      </c>
      <c r="D20">
        <v>754000</v>
      </c>
      <c r="E20">
        <f t="shared" si="1"/>
        <v>6755</v>
      </c>
      <c r="F20">
        <v>690</v>
      </c>
      <c r="G20">
        <v>604</v>
      </c>
      <c r="H20">
        <v>660</v>
      </c>
      <c r="I20">
        <v>642</v>
      </c>
      <c r="J20">
        <v>557</v>
      </c>
      <c r="K20">
        <v>493</v>
      </c>
      <c r="L20">
        <v>530</v>
      </c>
      <c r="M20">
        <v>458</v>
      </c>
      <c r="N20">
        <v>456</v>
      </c>
      <c r="O20">
        <v>481</v>
      </c>
      <c r="P20">
        <v>564</v>
      </c>
      <c r="Q20">
        <v>620</v>
      </c>
    </row>
    <row r="21" spans="1:18">
      <c r="A21" t="s">
        <v>76</v>
      </c>
      <c r="C21" t="s">
        <v>34</v>
      </c>
      <c r="D21">
        <v>807000</v>
      </c>
      <c r="E21">
        <f t="shared" si="1"/>
        <v>6332</v>
      </c>
      <c r="F21">
        <v>741</v>
      </c>
      <c r="G21">
        <v>574</v>
      </c>
      <c r="H21">
        <v>561</v>
      </c>
      <c r="I21">
        <v>496</v>
      </c>
      <c r="J21">
        <v>498</v>
      </c>
      <c r="K21">
        <v>451</v>
      </c>
      <c r="L21">
        <v>462</v>
      </c>
      <c r="M21">
        <v>484</v>
      </c>
      <c r="N21">
        <v>457</v>
      </c>
      <c r="O21">
        <v>475</v>
      </c>
      <c r="P21">
        <v>549</v>
      </c>
      <c r="Q21">
        <v>584</v>
      </c>
    </row>
    <row r="22" spans="1:18">
      <c r="A22" t="s">
        <v>78</v>
      </c>
      <c r="C22" t="s">
        <v>90</v>
      </c>
      <c r="D22" s="40">
        <v>2021000</v>
      </c>
      <c r="E22">
        <f t="shared" si="1"/>
        <v>16993</v>
      </c>
      <c r="F22">
        <v>1728</v>
      </c>
      <c r="G22">
        <v>1503</v>
      </c>
      <c r="H22">
        <v>1578</v>
      </c>
      <c r="I22">
        <v>1442</v>
      </c>
      <c r="J22">
        <v>1438</v>
      </c>
      <c r="K22">
        <v>1279</v>
      </c>
      <c r="L22">
        <v>1328</v>
      </c>
      <c r="M22">
        <v>1222</v>
      </c>
      <c r="N22">
        <v>1233</v>
      </c>
      <c r="O22">
        <v>1299</v>
      </c>
      <c r="P22">
        <v>1417</v>
      </c>
      <c r="Q22">
        <v>1526</v>
      </c>
    </row>
    <row r="23" spans="1:18">
      <c r="A23" t="s">
        <v>80</v>
      </c>
      <c r="C23" t="s">
        <v>96</v>
      </c>
      <c r="D23" s="40">
        <v>1584000</v>
      </c>
      <c r="E23">
        <f t="shared" si="1"/>
        <v>12749</v>
      </c>
      <c r="F23">
        <v>1275</v>
      </c>
      <c r="G23">
        <v>1057</v>
      </c>
      <c r="H23">
        <v>1213</v>
      </c>
      <c r="I23">
        <v>1167</v>
      </c>
      <c r="J23">
        <v>1047</v>
      </c>
      <c r="K23">
        <v>1022</v>
      </c>
      <c r="L23">
        <v>991</v>
      </c>
      <c r="M23">
        <v>968</v>
      </c>
      <c r="N23">
        <v>847</v>
      </c>
      <c r="O23">
        <v>989</v>
      </c>
      <c r="P23">
        <v>1008</v>
      </c>
      <c r="Q23">
        <v>1165</v>
      </c>
    </row>
    <row r="24" spans="1:18">
      <c r="A24" t="s">
        <v>82</v>
      </c>
      <c r="C24" t="s">
        <v>98</v>
      </c>
      <c r="D24" s="40">
        <v>2650000</v>
      </c>
      <c r="E24">
        <f t="shared" si="1"/>
        <v>19741</v>
      </c>
      <c r="F24">
        <v>2271</v>
      </c>
      <c r="G24">
        <v>1841</v>
      </c>
      <c r="H24">
        <v>1823</v>
      </c>
      <c r="I24">
        <v>1649</v>
      </c>
      <c r="J24">
        <v>1569</v>
      </c>
      <c r="K24">
        <v>1399</v>
      </c>
      <c r="L24">
        <v>1465</v>
      </c>
      <c r="M24">
        <v>1406</v>
      </c>
      <c r="N24">
        <v>1436</v>
      </c>
      <c r="O24">
        <v>1547</v>
      </c>
      <c r="P24">
        <v>1608</v>
      </c>
      <c r="Q24">
        <v>1727</v>
      </c>
    </row>
    <row r="25" spans="1:18">
      <c r="A25" t="s">
        <v>84</v>
      </c>
      <c r="C25" t="s">
        <v>100</v>
      </c>
      <c r="D25" s="40">
        <v>3769000</v>
      </c>
      <c r="E25">
        <f t="shared" si="1"/>
        <v>26873</v>
      </c>
      <c r="F25">
        <v>2835</v>
      </c>
      <c r="G25">
        <v>2401</v>
      </c>
      <c r="H25">
        <v>2500</v>
      </c>
      <c r="I25">
        <v>2470</v>
      </c>
      <c r="J25">
        <v>2103</v>
      </c>
      <c r="K25">
        <v>2026</v>
      </c>
      <c r="L25">
        <v>2000</v>
      </c>
      <c r="M25">
        <v>1984</v>
      </c>
      <c r="N25">
        <v>1885</v>
      </c>
      <c r="O25">
        <v>1996</v>
      </c>
      <c r="P25">
        <v>2219</v>
      </c>
      <c r="Q25">
        <v>2454</v>
      </c>
    </row>
    <row r="26" spans="1:18">
      <c r="A26" t="s">
        <v>86</v>
      </c>
      <c r="C26" t="s">
        <v>102</v>
      </c>
      <c r="D26" s="40">
        <v>1486000</v>
      </c>
      <c r="E26">
        <f t="shared" si="1"/>
        <v>12190</v>
      </c>
      <c r="F26">
        <v>1370</v>
      </c>
      <c r="G26">
        <v>1195</v>
      </c>
      <c r="H26">
        <v>1078</v>
      </c>
      <c r="I26">
        <v>1042</v>
      </c>
      <c r="J26">
        <v>932</v>
      </c>
      <c r="K26">
        <v>871</v>
      </c>
      <c r="L26">
        <v>936</v>
      </c>
      <c r="M26">
        <v>928</v>
      </c>
      <c r="N26">
        <v>871</v>
      </c>
      <c r="O26">
        <v>915</v>
      </c>
      <c r="P26">
        <v>979</v>
      </c>
      <c r="Q26">
        <v>1073</v>
      </c>
    </row>
    <row r="27" spans="1:18">
      <c r="A27" t="s">
        <v>88</v>
      </c>
      <c r="C27" t="s">
        <v>104</v>
      </c>
      <c r="D27">
        <v>854000</v>
      </c>
      <c r="E27">
        <f t="shared" si="1"/>
        <v>7552</v>
      </c>
      <c r="F27">
        <v>795</v>
      </c>
      <c r="G27">
        <v>647</v>
      </c>
      <c r="H27">
        <v>780</v>
      </c>
      <c r="I27">
        <v>656</v>
      </c>
      <c r="J27">
        <v>598</v>
      </c>
      <c r="K27">
        <v>572</v>
      </c>
      <c r="L27">
        <v>554</v>
      </c>
      <c r="M27">
        <v>572</v>
      </c>
      <c r="N27">
        <v>497</v>
      </c>
      <c r="O27">
        <v>563</v>
      </c>
      <c r="P27">
        <v>647</v>
      </c>
      <c r="Q27">
        <v>671</v>
      </c>
    </row>
    <row r="28" spans="1:18">
      <c r="A28" t="s">
        <v>150</v>
      </c>
      <c r="C28" t="s">
        <v>106</v>
      </c>
      <c r="D28" s="40">
        <v>1935000</v>
      </c>
      <c r="E28">
        <f t="shared" si="1"/>
        <v>13797</v>
      </c>
      <c r="F28">
        <v>1418</v>
      </c>
      <c r="G28">
        <v>1289</v>
      </c>
      <c r="H28">
        <v>1411</v>
      </c>
      <c r="I28">
        <v>1184</v>
      </c>
      <c r="J28">
        <v>1097</v>
      </c>
      <c r="K28">
        <v>960</v>
      </c>
      <c r="L28">
        <v>1028</v>
      </c>
      <c r="M28">
        <v>1050</v>
      </c>
      <c r="N28">
        <v>961</v>
      </c>
      <c r="O28">
        <v>1055</v>
      </c>
      <c r="P28">
        <v>1137</v>
      </c>
      <c r="Q28">
        <v>1207</v>
      </c>
    </row>
    <row r="29" spans="1:18">
      <c r="A29" t="s">
        <v>153</v>
      </c>
      <c r="C29" t="s">
        <v>108</v>
      </c>
      <c r="D29" s="40">
        <v>4618000</v>
      </c>
      <c r="E29">
        <f t="shared" si="1"/>
        <v>30518</v>
      </c>
      <c r="F29">
        <v>3174</v>
      </c>
      <c r="G29">
        <v>2723</v>
      </c>
      <c r="H29">
        <v>3083</v>
      </c>
      <c r="I29">
        <v>2513</v>
      </c>
      <c r="J29">
        <v>2375</v>
      </c>
      <c r="K29">
        <v>2124</v>
      </c>
      <c r="L29">
        <v>2335</v>
      </c>
      <c r="M29">
        <v>2356</v>
      </c>
      <c r="N29">
        <v>2193</v>
      </c>
      <c r="O29">
        <v>2350</v>
      </c>
      <c r="P29">
        <v>2519</v>
      </c>
      <c r="Q29">
        <v>2772</v>
      </c>
      <c r="R29">
        <v>1</v>
      </c>
    </row>
    <row r="30" spans="1:18">
      <c r="A30" t="s">
        <v>155</v>
      </c>
      <c r="C30" t="s">
        <v>110</v>
      </c>
      <c r="D30" s="40">
        <v>3621000</v>
      </c>
      <c r="E30">
        <f t="shared" si="1"/>
        <v>26690</v>
      </c>
      <c r="F30">
        <v>2807</v>
      </c>
      <c r="G30">
        <v>2540</v>
      </c>
      <c r="H30">
        <v>2594</v>
      </c>
      <c r="I30">
        <v>2290</v>
      </c>
      <c r="J30">
        <v>2142</v>
      </c>
      <c r="K30">
        <v>1851</v>
      </c>
      <c r="L30">
        <v>2000</v>
      </c>
      <c r="M30">
        <v>1963</v>
      </c>
      <c r="N30">
        <v>1925</v>
      </c>
      <c r="O30">
        <v>2080</v>
      </c>
      <c r="P30">
        <v>2231</v>
      </c>
      <c r="Q30">
        <v>2267</v>
      </c>
    </row>
    <row r="31" spans="1:18">
      <c r="A31" t="s">
        <v>156</v>
      </c>
      <c r="C31" t="s">
        <v>112</v>
      </c>
      <c r="D31">
        <v>777000</v>
      </c>
      <c r="E31">
        <f t="shared" si="1"/>
        <v>6697</v>
      </c>
      <c r="F31">
        <v>727</v>
      </c>
      <c r="G31">
        <v>553</v>
      </c>
      <c r="H31">
        <v>638</v>
      </c>
      <c r="I31">
        <v>557</v>
      </c>
      <c r="J31">
        <v>534</v>
      </c>
      <c r="K31">
        <v>540</v>
      </c>
      <c r="L31">
        <v>559</v>
      </c>
      <c r="M31">
        <v>521</v>
      </c>
      <c r="N31">
        <v>437</v>
      </c>
      <c r="O31">
        <v>496</v>
      </c>
      <c r="P31">
        <v>554</v>
      </c>
      <c r="Q31">
        <v>581</v>
      </c>
    </row>
    <row r="32" spans="1:18">
      <c r="A32" t="s">
        <v>158</v>
      </c>
      <c r="C32" t="s">
        <v>114</v>
      </c>
      <c r="D32" s="40">
        <v>1007000</v>
      </c>
      <c r="E32">
        <f t="shared" si="1"/>
        <v>8266</v>
      </c>
      <c r="F32">
        <v>894</v>
      </c>
      <c r="G32">
        <v>734</v>
      </c>
      <c r="H32">
        <v>779</v>
      </c>
      <c r="I32">
        <v>667</v>
      </c>
      <c r="J32">
        <v>623</v>
      </c>
      <c r="K32">
        <v>630</v>
      </c>
      <c r="L32">
        <v>656</v>
      </c>
      <c r="M32">
        <v>593</v>
      </c>
      <c r="N32">
        <v>606</v>
      </c>
      <c r="O32">
        <v>683</v>
      </c>
      <c r="P32">
        <v>707</v>
      </c>
      <c r="Q32">
        <v>694</v>
      </c>
    </row>
    <row r="33" spans="1:17">
      <c r="A33" t="s">
        <v>160</v>
      </c>
      <c r="C33" t="s">
        <v>116</v>
      </c>
      <c r="D33">
        <v>614000</v>
      </c>
      <c r="E33">
        <f t="shared" si="1"/>
        <v>5106</v>
      </c>
      <c r="F33">
        <v>485</v>
      </c>
      <c r="G33">
        <v>431</v>
      </c>
      <c r="H33">
        <v>507</v>
      </c>
      <c r="I33">
        <v>413</v>
      </c>
      <c r="J33">
        <v>415</v>
      </c>
      <c r="K33">
        <v>358</v>
      </c>
      <c r="L33">
        <v>431</v>
      </c>
      <c r="M33">
        <v>367</v>
      </c>
      <c r="N33">
        <v>398</v>
      </c>
      <c r="O33">
        <v>413</v>
      </c>
      <c r="P33">
        <v>419</v>
      </c>
      <c r="Q33">
        <v>469</v>
      </c>
    </row>
    <row r="34" spans="1:17">
      <c r="A34" t="s">
        <v>162</v>
      </c>
      <c r="C34" t="s">
        <v>118</v>
      </c>
      <c r="D34">
        <v>929000</v>
      </c>
      <c r="E34">
        <f t="shared" si="1"/>
        <v>8397</v>
      </c>
      <c r="F34">
        <v>857</v>
      </c>
      <c r="G34">
        <v>751</v>
      </c>
      <c r="H34">
        <v>737</v>
      </c>
      <c r="I34">
        <v>742</v>
      </c>
      <c r="J34">
        <v>697</v>
      </c>
      <c r="K34">
        <v>641</v>
      </c>
      <c r="L34">
        <v>594</v>
      </c>
      <c r="M34">
        <v>648</v>
      </c>
      <c r="N34">
        <v>651</v>
      </c>
      <c r="O34">
        <v>681</v>
      </c>
      <c r="P34">
        <v>698</v>
      </c>
      <c r="Q34">
        <v>700</v>
      </c>
    </row>
    <row r="35" spans="1:17">
      <c r="A35" t="s">
        <v>164</v>
      </c>
      <c r="C35" t="s">
        <v>120</v>
      </c>
      <c r="D35" s="40">
        <v>1690000</v>
      </c>
      <c r="E35">
        <f t="shared" si="1"/>
        <v>13783</v>
      </c>
      <c r="F35">
        <v>1448</v>
      </c>
      <c r="G35">
        <v>1223</v>
      </c>
      <c r="H35">
        <v>1239</v>
      </c>
      <c r="I35">
        <v>1172</v>
      </c>
      <c r="J35">
        <v>1131</v>
      </c>
      <c r="K35">
        <v>1059</v>
      </c>
      <c r="L35">
        <v>1006</v>
      </c>
      <c r="M35">
        <v>1031</v>
      </c>
      <c r="N35">
        <v>1021</v>
      </c>
      <c r="O35">
        <v>1150</v>
      </c>
      <c r="P35">
        <v>1137</v>
      </c>
      <c r="Q35">
        <v>1166</v>
      </c>
    </row>
    <row r="36" spans="1:17">
      <c r="A36" t="s">
        <v>166</v>
      </c>
      <c r="C36" t="s">
        <v>122</v>
      </c>
      <c r="D36" s="40">
        <v>2149000</v>
      </c>
      <c r="E36">
        <f t="shared" si="1"/>
        <v>17560</v>
      </c>
      <c r="F36">
        <v>1810</v>
      </c>
      <c r="G36">
        <v>1476</v>
      </c>
      <c r="H36">
        <v>1619</v>
      </c>
      <c r="I36">
        <v>1502</v>
      </c>
      <c r="J36">
        <v>1471</v>
      </c>
      <c r="K36">
        <v>1239</v>
      </c>
      <c r="L36">
        <v>1261</v>
      </c>
      <c r="M36">
        <v>1335</v>
      </c>
      <c r="N36">
        <v>1332</v>
      </c>
      <c r="O36">
        <v>1440</v>
      </c>
      <c r="P36">
        <v>1474</v>
      </c>
      <c r="Q36">
        <v>1601</v>
      </c>
    </row>
    <row r="37" spans="1:17">
      <c r="A37" t="s">
        <v>168</v>
      </c>
      <c r="C37" t="s">
        <v>124</v>
      </c>
      <c r="D37" s="40">
        <v>1610000</v>
      </c>
      <c r="E37">
        <f t="shared" si="1"/>
        <v>13428</v>
      </c>
      <c r="F37">
        <v>1508</v>
      </c>
      <c r="G37">
        <v>1155</v>
      </c>
      <c r="H37">
        <v>1149</v>
      </c>
      <c r="I37">
        <v>1070</v>
      </c>
      <c r="J37">
        <v>1041</v>
      </c>
      <c r="K37">
        <v>987</v>
      </c>
      <c r="L37">
        <v>983</v>
      </c>
      <c r="M37">
        <v>1078</v>
      </c>
      <c r="N37">
        <v>988</v>
      </c>
      <c r="O37">
        <v>1110</v>
      </c>
      <c r="P37">
        <v>1155</v>
      </c>
      <c r="Q37">
        <v>1204</v>
      </c>
    </row>
    <row r="38" spans="1:17">
      <c r="A38" t="s">
        <v>170</v>
      </c>
      <c r="C38" t="s">
        <v>126</v>
      </c>
      <c r="D38">
        <v>878000</v>
      </c>
      <c r="E38">
        <f t="shared" si="1"/>
        <v>8185</v>
      </c>
      <c r="F38">
        <v>906</v>
      </c>
      <c r="G38">
        <v>807</v>
      </c>
      <c r="H38">
        <v>757</v>
      </c>
      <c r="I38">
        <v>702</v>
      </c>
      <c r="J38">
        <v>641</v>
      </c>
      <c r="K38">
        <v>577</v>
      </c>
      <c r="L38">
        <v>581</v>
      </c>
      <c r="M38">
        <v>604</v>
      </c>
      <c r="N38">
        <v>616</v>
      </c>
      <c r="O38">
        <v>625</v>
      </c>
      <c r="P38">
        <v>680</v>
      </c>
      <c r="Q38">
        <v>689</v>
      </c>
    </row>
    <row r="39" spans="1:17">
      <c r="A39" t="s">
        <v>172</v>
      </c>
      <c r="C39" t="s">
        <v>128</v>
      </c>
      <c r="D39">
        <v>944000</v>
      </c>
      <c r="E39">
        <f t="shared" si="1"/>
        <v>8086</v>
      </c>
      <c r="F39">
        <v>860</v>
      </c>
      <c r="G39">
        <v>767</v>
      </c>
      <c r="H39">
        <v>751</v>
      </c>
      <c r="I39">
        <v>727</v>
      </c>
      <c r="J39">
        <v>698</v>
      </c>
      <c r="K39">
        <v>576</v>
      </c>
      <c r="L39">
        <v>568</v>
      </c>
      <c r="M39">
        <v>550</v>
      </c>
      <c r="N39">
        <v>549</v>
      </c>
      <c r="O39">
        <v>669</v>
      </c>
      <c r="P39">
        <v>654</v>
      </c>
      <c r="Q39">
        <v>717</v>
      </c>
    </row>
    <row r="40" spans="1:17">
      <c r="A40" t="s">
        <v>174</v>
      </c>
      <c r="C40" t="s">
        <v>130</v>
      </c>
      <c r="D40" s="40">
        <v>1541000</v>
      </c>
      <c r="E40">
        <f t="shared" si="1"/>
        <v>12655</v>
      </c>
      <c r="F40">
        <v>1396</v>
      </c>
      <c r="G40">
        <v>1186</v>
      </c>
      <c r="H40">
        <v>1094</v>
      </c>
      <c r="I40">
        <v>1101</v>
      </c>
      <c r="J40">
        <v>1077</v>
      </c>
      <c r="K40">
        <v>932</v>
      </c>
      <c r="L40">
        <v>931</v>
      </c>
      <c r="M40">
        <v>922</v>
      </c>
      <c r="N40">
        <v>923</v>
      </c>
      <c r="O40">
        <v>968</v>
      </c>
      <c r="P40">
        <v>1016</v>
      </c>
      <c r="Q40">
        <v>1109</v>
      </c>
    </row>
    <row r="41" spans="1:17">
      <c r="A41" t="s">
        <v>176</v>
      </c>
      <c r="C41" t="s">
        <v>132</v>
      </c>
      <c r="D41">
        <v>883000</v>
      </c>
      <c r="E41">
        <f t="shared" si="1"/>
        <v>7955</v>
      </c>
      <c r="F41">
        <v>897</v>
      </c>
      <c r="G41">
        <v>786</v>
      </c>
      <c r="H41">
        <v>688</v>
      </c>
      <c r="I41">
        <v>625</v>
      </c>
      <c r="J41">
        <v>665</v>
      </c>
      <c r="K41">
        <v>535</v>
      </c>
      <c r="L41">
        <v>561</v>
      </c>
      <c r="M41">
        <v>610</v>
      </c>
      <c r="N41">
        <v>584</v>
      </c>
      <c r="O41">
        <v>573</v>
      </c>
      <c r="P41">
        <v>671</v>
      </c>
      <c r="Q41">
        <v>760</v>
      </c>
    </row>
    <row r="42" spans="1:17">
      <c r="A42" t="s">
        <v>178</v>
      </c>
      <c r="C42" t="s">
        <v>134</v>
      </c>
      <c r="D42" s="40">
        <v>3860000</v>
      </c>
      <c r="E42">
        <f t="shared" si="1"/>
        <v>29078</v>
      </c>
      <c r="F42">
        <v>3091</v>
      </c>
      <c r="G42">
        <v>2653</v>
      </c>
      <c r="H42">
        <v>2628</v>
      </c>
      <c r="I42">
        <v>2319</v>
      </c>
      <c r="J42">
        <v>2224</v>
      </c>
      <c r="K42">
        <v>2080</v>
      </c>
      <c r="L42">
        <v>2120</v>
      </c>
      <c r="M42">
        <v>2202</v>
      </c>
      <c r="N42">
        <v>2121</v>
      </c>
      <c r="O42">
        <v>2434</v>
      </c>
      <c r="P42">
        <v>2449</v>
      </c>
      <c r="Q42">
        <v>2757</v>
      </c>
    </row>
    <row r="43" spans="1:17">
      <c r="A43" t="s">
        <v>180</v>
      </c>
      <c r="C43" t="s">
        <v>136</v>
      </c>
      <c r="D43">
        <v>974000</v>
      </c>
      <c r="E43">
        <f t="shared" si="1"/>
        <v>8515</v>
      </c>
      <c r="F43">
        <v>890</v>
      </c>
      <c r="G43">
        <v>818</v>
      </c>
      <c r="H43">
        <v>762</v>
      </c>
      <c r="I43">
        <v>715</v>
      </c>
      <c r="J43">
        <v>714</v>
      </c>
      <c r="K43">
        <v>572</v>
      </c>
      <c r="L43">
        <v>676</v>
      </c>
      <c r="M43">
        <v>625</v>
      </c>
      <c r="N43">
        <v>634</v>
      </c>
      <c r="O43">
        <v>662</v>
      </c>
      <c r="P43">
        <v>720</v>
      </c>
      <c r="Q43">
        <v>727</v>
      </c>
    </row>
    <row r="44" spans="1:17">
      <c r="A44" t="s">
        <v>182</v>
      </c>
      <c r="C44" t="s">
        <v>138</v>
      </c>
      <c r="D44" s="40">
        <v>1748000</v>
      </c>
      <c r="E44">
        <f t="shared" si="1"/>
        <v>14401</v>
      </c>
      <c r="F44">
        <v>1584</v>
      </c>
      <c r="G44">
        <v>1338</v>
      </c>
      <c r="H44">
        <v>1283</v>
      </c>
      <c r="I44">
        <v>1251</v>
      </c>
      <c r="J44">
        <v>1113</v>
      </c>
      <c r="K44">
        <v>994</v>
      </c>
      <c r="L44">
        <v>1054</v>
      </c>
      <c r="M44">
        <v>1108</v>
      </c>
      <c r="N44">
        <v>1002</v>
      </c>
      <c r="O44">
        <v>1187</v>
      </c>
      <c r="P44">
        <v>1154</v>
      </c>
      <c r="Q44">
        <v>1333</v>
      </c>
    </row>
    <row r="45" spans="1:17">
      <c r="A45" t="s">
        <v>184</v>
      </c>
      <c r="C45" t="s">
        <v>140</v>
      </c>
      <c r="D45" s="40">
        <v>1896000</v>
      </c>
      <c r="E45">
        <f t="shared" si="1"/>
        <v>15721</v>
      </c>
      <c r="F45">
        <v>1833</v>
      </c>
      <c r="G45">
        <v>1497</v>
      </c>
      <c r="H45">
        <v>1356</v>
      </c>
      <c r="I45">
        <v>1213</v>
      </c>
      <c r="J45">
        <v>1223</v>
      </c>
      <c r="K45">
        <v>1130</v>
      </c>
      <c r="L45">
        <v>1171</v>
      </c>
      <c r="M45">
        <v>1169</v>
      </c>
      <c r="N45">
        <v>1083</v>
      </c>
      <c r="O45">
        <v>1283</v>
      </c>
      <c r="P45">
        <v>1362</v>
      </c>
      <c r="Q45">
        <v>1401</v>
      </c>
    </row>
    <row r="46" spans="1:17">
      <c r="A46" t="s">
        <v>186</v>
      </c>
      <c r="C46" t="s">
        <v>142</v>
      </c>
      <c r="D46" s="40">
        <v>1277000</v>
      </c>
      <c r="E46">
        <f t="shared" si="1"/>
        <v>11359</v>
      </c>
      <c r="F46">
        <v>1175</v>
      </c>
      <c r="G46">
        <v>1040</v>
      </c>
      <c r="H46">
        <v>1053</v>
      </c>
      <c r="I46">
        <v>919</v>
      </c>
      <c r="J46">
        <v>892</v>
      </c>
      <c r="K46">
        <v>836</v>
      </c>
      <c r="L46">
        <v>800</v>
      </c>
      <c r="M46">
        <v>900</v>
      </c>
      <c r="N46">
        <v>874</v>
      </c>
      <c r="O46">
        <v>917</v>
      </c>
      <c r="P46">
        <v>972</v>
      </c>
      <c r="Q46">
        <v>981</v>
      </c>
    </row>
    <row r="47" spans="1:17">
      <c r="A47" t="s">
        <v>188</v>
      </c>
      <c r="C47" t="s">
        <v>144</v>
      </c>
      <c r="D47" s="40">
        <v>1139000</v>
      </c>
      <c r="E47">
        <f t="shared" si="1"/>
        <v>9351</v>
      </c>
      <c r="F47">
        <v>1143</v>
      </c>
      <c r="G47">
        <v>857</v>
      </c>
      <c r="H47">
        <v>812</v>
      </c>
      <c r="I47">
        <v>699</v>
      </c>
      <c r="J47">
        <v>688</v>
      </c>
      <c r="K47">
        <v>664</v>
      </c>
      <c r="L47">
        <v>679</v>
      </c>
      <c r="M47">
        <v>727</v>
      </c>
      <c r="N47">
        <v>675</v>
      </c>
      <c r="O47">
        <v>720</v>
      </c>
      <c r="P47">
        <v>834</v>
      </c>
      <c r="Q47">
        <v>853</v>
      </c>
    </row>
    <row r="48" spans="1:17">
      <c r="A48" t="s">
        <v>190</v>
      </c>
      <c r="C48" t="s">
        <v>146</v>
      </c>
      <c r="D48" s="40">
        <v>2044000</v>
      </c>
      <c r="E48">
        <f t="shared" si="1"/>
        <v>17335</v>
      </c>
      <c r="F48">
        <v>1903</v>
      </c>
      <c r="G48">
        <v>1565</v>
      </c>
      <c r="H48">
        <v>1497</v>
      </c>
      <c r="I48">
        <v>1295</v>
      </c>
      <c r="J48">
        <v>1274</v>
      </c>
      <c r="K48">
        <v>1267</v>
      </c>
      <c r="L48">
        <v>1386</v>
      </c>
      <c r="M48">
        <v>1382</v>
      </c>
      <c r="N48">
        <v>1278</v>
      </c>
      <c r="O48">
        <v>1403</v>
      </c>
      <c r="P48">
        <v>1502</v>
      </c>
      <c r="Q48">
        <v>1583</v>
      </c>
    </row>
    <row r="49" spans="1:18">
      <c r="A49" t="s">
        <v>192</v>
      </c>
      <c r="C49" t="s">
        <v>148</v>
      </c>
    </row>
    <row r="50" spans="1:18">
      <c r="A50" t="s">
        <v>439</v>
      </c>
      <c r="C50" t="s">
        <v>277</v>
      </c>
      <c r="E50">
        <f>SUM(F50:R50)</f>
        <v>2172</v>
      </c>
      <c r="F50">
        <v>186</v>
      </c>
      <c r="G50">
        <v>178</v>
      </c>
      <c r="H50">
        <v>193</v>
      </c>
      <c r="I50">
        <v>175</v>
      </c>
      <c r="J50">
        <v>176</v>
      </c>
      <c r="K50">
        <v>143</v>
      </c>
      <c r="L50">
        <v>198</v>
      </c>
      <c r="M50">
        <v>197</v>
      </c>
      <c r="N50">
        <v>185</v>
      </c>
      <c r="O50">
        <v>160</v>
      </c>
      <c r="P50">
        <v>172</v>
      </c>
      <c r="Q50">
        <v>195</v>
      </c>
      <c r="R50">
        <v>14</v>
      </c>
    </row>
  </sheetData>
  <phoneticPr fontId="4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selection activeCell="F1" sqref="F1:R2"/>
    </sheetView>
  </sheetViews>
  <sheetFormatPr defaultRowHeight="13.5"/>
  <cols>
    <col min="1" max="1" width="6.125" customWidth="1"/>
    <col min="2" max="2" width="5" customWidth="1"/>
    <col min="4" max="4" width="13" customWidth="1"/>
    <col min="5" max="5" width="10" customWidth="1"/>
  </cols>
  <sheetData>
    <row r="1" spans="1:18">
      <c r="A1" s="17"/>
      <c r="B1" s="17"/>
      <c r="C1" s="17"/>
      <c r="D1" s="17" t="s">
        <v>440</v>
      </c>
      <c r="E1" s="17" t="s">
        <v>438</v>
      </c>
      <c r="F1" s="39" t="s">
        <v>0</v>
      </c>
      <c r="G1" s="17" t="s">
        <v>194</v>
      </c>
      <c r="H1" s="17" t="s">
        <v>195</v>
      </c>
      <c r="I1" s="17" t="s">
        <v>196</v>
      </c>
      <c r="J1" s="17" t="s">
        <v>197</v>
      </c>
      <c r="K1" s="17" t="s">
        <v>210</v>
      </c>
      <c r="L1" s="17" t="s">
        <v>211</v>
      </c>
      <c r="M1" s="17" t="s">
        <v>212</v>
      </c>
      <c r="N1" s="17" t="s">
        <v>213</v>
      </c>
      <c r="O1" s="17" t="s">
        <v>214</v>
      </c>
      <c r="P1" s="17" t="s">
        <v>215</v>
      </c>
      <c r="Q1" s="17" t="s">
        <v>216</v>
      </c>
      <c r="R1" s="17" t="s">
        <v>277</v>
      </c>
    </row>
    <row r="2" spans="1:18">
      <c r="A2" s="20" t="s">
        <v>38</v>
      </c>
      <c r="B2" s="20"/>
      <c r="C2" s="20" t="s">
        <v>2</v>
      </c>
      <c r="D2" s="41">
        <f>SUM(D3:D50)</f>
        <v>90171000</v>
      </c>
      <c r="E2" s="20">
        <f t="shared" ref="E2:R2" si="0">SUM(E3:E50)</f>
        <v>724460</v>
      </c>
      <c r="F2" s="20">
        <f t="shared" si="0"/>
        <v>69050</v>
      </c>
      <c r="G2" s="20">
        <f t="shared" si="0"/>
        <v>67156</v>
      </c>
      <c r="H2" s="20">
        <f t="shared" si="0"/>
        <v>69200</v>
      </c>
      <c r="I2" s="20">
        <f t="shared" si="0"/>
        <v>58163</v>
      </c>
      <c r="J2" s="20">
        <f t="shared" si="0"/>
        <v>56728</v>
      </c>
      <c r="K2" s="20">
        <f t="shared" si="0"/>
        <v>50913</v>
      </c>
      <c r="L2" s="20">
        <f t="shared" si="0"/>
        <v>53609</v>
      </c>
      <c r="M2" s="20">
        <f t="shared" si="0"/>
        <v>53380</v>
      </c>
      <c r="N2" s="20">
        <f t="shared" si="0"/>
        <v>52053</v>
      </c>
      <c r="O2" s="20">
        <f t="shared" si="0"/>
        <v>57349</v>
      </c>
      <c r="P2" s="20">
        <f t="shared" si="0"/>
        <v>58719</v>
      </c>
      <c r="Q2" s="20">
        <f t="shared" si="0"/>
        <v>78117</v>
      </c>
      <c r="R2" s="20">
        <f t="shared" si="0"/>
        <v>23</v>
      </c>
    </row>
    <row r="3" spans="1:18">
      <c r="A3" t="s">
        <v>40</v>
      </c>
      <c r="C3" t="s">
        <v>4</v>
      </c>
      <c r="D3" s="40">
        <v>4832000</v>
      </c>
      <c r="E3">
        <f t="shared" ref="E3:E48" si="1">SUM(F3:R3)</f>
        <v>32198</v>
      </c>
      <c r="F3">
        <v>2894</v>
      </c>
      <c r="G3">
        <v>2598</v>
      </c>
      <c r="H3">
        <v>2988</v>
      </c>
      <c r="I3">
        <v>2731</v>
      </c>
      <c r="J3">
        <v>2793</v>
      </c>
      <c r="K3">
        <v>2621</v>
      </c>
      <c r="L3">
        <v>2594</v>
      </c>
      <c r="M3">
        <v>2380</v>
      </c>
      <c r="N3">
        <v>2315</v>
      </c>
      <c r="O3">
        <v>2527</v>
      </c>
      <c r="P3">
        <v>2690</v>
      </c>
      <c r="Q3">
        <v>3067</v>
      </c>
    </row>
    <row r="4" spans="1:18">
      <c r="A4" t="s">
        <v>42</v>
      </c>
      <c r="C4" t="s">
        <v>6</v>
      </c>
      <c r="D4" s="40">
        <v>1396000</v>
      </c>
      <c r="E4">
        <f t="shared" si="1"/>
        <v>11747</v>
      </c>
      <c r="F4">
        <v>967</v>
      </c>
      <c r="G4">
        <v>1029</v>
      </c>
      <c r="H4">
        <v>1126</v>
      </c>
      <c r="I4">
        <v>1087</v>
      </c>
      <c r="J4">
        <v>1143</v>
      </c>
      <c r="K4">
        <v>945</v>
      </c>
      <c r="L4">
        <v>894</v>
      </c>
      <c r="M4">
        <v>907</v>
      </c>
      <c r="N4">
        <v>793</v>
      </c>
      <c r="O4">
        <v>911</v>
      </c>
      <c r="P4">
        <v>902</v>
      </c>
      <c r="Q4">
        <v>1043</v>
      </c>
    </row>
    <row r="5" spans="1:18">
      <c r="A5" t="s">
        <v>44</v>
      </c>
      <c r="C5" t="s">
        <v>92</v>
      </c>
      <c r="D5" s="40">
        <v>1437000</v>
      </c>
      <c r="E5">
        <f t="shared" si="1"/>
        <v>12661</v>
      </c>
      <c r="F5">
        <v>1132</v>
      </c>
      <c r="G5">
        <v>1069</v>
      </c>
      <c r="H5">
        <v>1249</v>
      </c>
      <c r="I5">
        <v>1139</v>
      </c>
      <c r="J5">
        <v>1154</v>
      </c>
      <c r="K5">
        <v>970</v>
      </c>
      <c r="L5">
        <v>947</v>
      </c>
      <c r="M5">
        <v>829</v>
      </c>
      <c r="N5">
        <v>877</v>
      </c>
      <c r="O5">
        <v>944</v>
      </c>
      <c r="P5">
        <v>1048</v>
      </c>
      <c r="Q5">
        <v>1303</v>
      </c>
    </row>
    <row r="6" spans="1:18">
      <c r="A6" t="s">
        <v>46</v>
      </c>
      <c r="C6" t="s">
        <v>8</v>
      </c>
      <c r="D6" s="40">
        <v>1740000</v>
      </c>
      <c r="E6">
        <f t="shared" si="1"/>
        <v>12918</v>
      </c>
      <c r="F6">
        <v>1160</v>
      </c>
      <c r="G6">
        <v>1251</v>
      </c>
      <c r="H6">
        <v>1276</v>
      </c>
      <c r="I6">
        <v>1127</v>
      </c>
      <c r="J6">
        <v>1061</v>
      </c>
      <c r="K6">
        <v>883</v>
      </c>
      <c r="L6">
        <v>968</v>
      </c>
      <c r="M6">
        <v>889</v>
      </c>
      <c r="N6">
        <v>921</v>
      </c>
      <c r="O6">
        <v>1025</v>
      </c>
      <c r="P6">
        <v>1018</v>
      </c>
      <c r="Q6">
        <v>1338</v>
      </c>
      <c r="R6">
        <v>1</v>
      </c>
    </row>
    <row r="7" spans="1:18">
      <c r="A7" t="s">
        <v>48</v>
      </c>
      <c r="C7" t="s">
        <v>10</v>
      </c>
      <c r="D7" s="40">
        <v>1350000</v>
      </c>
      <c r="E7">
        <f t="shared" si="1"/>
        <v>11237</v>
      </c>
      <c r="F7">
        <v>1049</v>
      </c>
      <c r="G7">
        <v>1070</v>
      </c>
      <c r="H7">
        <v>1052</v>
      </c>
      <c r="I7">
        <v>1062</v>
      </c>
      <c r="J7">
        <v>967</v>
      </c>
      <c r="K7">
        <v>840</v>
      </c>
      <c r="L7">
        <v>878</v>
      </c>
      <c r="M7">
        <v>761</v>
      </c>
      <c r="N7">
        <v>800</v>
      </c>
      <c r="O7">
        <v>845</v>
      </c>
      <c r="P7">
        <v>897</v>
      </c>
      <c r="Q7">
        <v>1016</v>
      </c>
    </row>
    <row r="8" spans="1:18">
      <c r="A8" t="s">
        <v>50</v>
      </c>
      <c r="C8" t="s">
        <v>12</v>
      </c>
      <c r="D8" s="40">
        <v>1350000</v>
      </c>
      <c r="E8">
        <f t="shared" si="1"/>
        <v>11932</v>
      </c>
      <c r="F8">
        <v>1053</v>
      </c>
      <c r="G8">
        <v>1063</v>
      </c>
      <c r="H8">
        <v>1131</v>
      </c>
      <c r="I8">
        <v>1080</v>
      </c>
      <c r="J8">
        <v>1132</v>
      </c>
      <c r="K8">
        <v>935</v>
      </c>
      <c r="L8">
        <v>876</v>
      </c>
      <c r="M8">
        <v>877</v>
      </c>
      <c r="N8">
        <v>814</v>
      </c>
      <c r="O8">
        <v>914</v>
      </c>
      <c r="P8">
        <v>928</v>
      </c>
      <c r="Q8">
        <v>1129</v>
      </c>
    </row>
    <row r="9" spans="1:18">
      <c r="A9" t="s">
        <v>52</v>
      </c>
      <c r="C9" t="s">
        <v>14</v>
      </c>
      <c r="D9" s="40">
        <v>2093000</v>
      </c>
      <c r="E9">
        <f t="shared" si="1"/>
        <v>18440</v>
      </c>
      <c r="F9">
        <v>1681</v>
      </c>
      <c r="G9">
        <v>1776</v>
      </c>
      <c r="H9">
        <v>1901</v>
      </c>
      <c r="I9">
        <v>1518</v>
      </c>
      <c r="J9">
        <v>1513</v>
      </c>
      <c r="K9">
        <v>1326</v>
      </c>
      <c r="L9">
        <v>1405</v>
      </c>
      <c r="M9">
        <v>1319</v>
      </c>
      <c r="N9">
        <v>1310</v>
      </c>
      <c r="O9">
        <v>1477</v>
      </c>
      <c r="P9">
        <v>1428</v>
      </c>
      <c r="Q9">
        <v>1786</v>
      </c>
    </row>
    <row r="10" spans="1:18">
      <c r="A10" t="s">
        <v>54</v>
      </c>
      <c r="C10" t="s">
        <v>16</v>
      </c>
      <c r="D10" s="40">
        <v>2065000</v>
      </c>
      <c r="E10">
        <f t="shared" si="1"/>
        <v>18927</v>
      </c>
      <c r="F10">
        <v>1820</v>
      </c>
      <c r="G10">
        <v>1884</v>
      </c>
      <c r="H10">
        <v>1916</v>
      </c>
      <c r="I10">
        <v>1544</v>
      </c>
      <c r="J10">
        <v>1520</v>
      </c>
      <c r="K10">
        <v>1361</v>
      </c>
      <c r="L10">
        <v>1345</v>
      </c>
      <c r="M10">
        <v>1303</v>
      </c>
      <c r="N10">
        <v>1277</v>
      </c>
      <c r="O10">
        <v>1398</v>
      </c>
      <c r="P10">
        <v>1532</v>
      </c>
      <c r="Q10">
        <v>2027</v>
      </c>
    </row>
    <row r="11" spans="1:18">
      <c r="A11" t="s">
        <v>56</v>
      </c>
      <c r="C11" t="s">
        <v>18</v>
      </c>
      <c r="D11" s="40">
        <v>1543000</v>
      </c>
      <c r="E11">
        <f t="shared" si="1"/>
        <v>13097</v>
      </c>
      <c r="F11">
        <v>1334</v>
      </c>
      <c r="G11">
        <v>1232</v>
      </c>
      <c r="H11">
        <v>1285</v>
      </c>
      <c r="I11">
        <v>1063</v>
      </c>
      <c r="J11">
        <v>992</v>
      </c>
      <c r="K11">
        <v>888</v>
      </c>
      <c r="L11">
        <v>933</v>
      </c>
      <c r="M11">
        <v>898</v>
      </c>
      <c r="N11">
        <v>934</v>
      </c>
      <c r="O11">
        <v>1028</v>
      </c>
      <c r="P11">
        <v>1022</v>
      </c>
      <c r="Q11">
        <v>1488</v>
      </c>
    </row>
    <row r="12" spans="1:18">
      <c r="A12" t="s">
        <v>58</v>
      </c>
      <c r="C12" t="s">
        <v>20</v>
      </c>
      <c r="D12" s="40">
        <v>1612000</v>
      </c>
      <c r="E12">
        <f t="shared" si="1"/>
        <v>13200</v>
      </c>
      <c r="F12">
        <v>1293</v>
      </c>
      <c r="G12">
        <v>1219</v>
      </c>
      <c r="H12">
        <v>1185</v>
      </c>
      <c r="I12">
        <v>1063</v>
      </c>
      <c r="J12">
        <v>1036</v>
      </c>
      <c r="K12">
        <v>931</v>
      </c>
      <c r="L12">
        <v>1017</v>
      </c>
      <c r="M12">
        <v>966</v>
      </c>
      <c r="N12">
        <v>898</v>
      </c>
      <c r="O12">
        <v>1090</v>
      </c>
      <c r="P12">
        <v>1053</v>
      </c>
      <c r="Q12">
        <v>1449</v>
      </c>
    </row>
    <row r="13" spans="1:18">
      <c r="A13" t="s">
        <v>60</v>
      </c>
      <c r="C13" t="s">
        <v>22</v>
      </c>
      <c r="D13" s="40">
        <v>2286000</v>
      </c>
      <c r="E13">
        <f t="shared" si="1"/>
        <v>20103</v>
      </c>
      <c r="F13">
        <v>1995</v>
      </c>
      <c r="G13">
        <v>1848</v>
      </c>
      <c r="H13">
        <v>2004</v>
      </c>
      <c r="I13">
        <v>1635</v>
      </c>
      <c r="J13">
        <v>1558</v>
      </c>
      <c r="K13">
        <v>1381</v>
      </c>
      <c r="L13">
        <v>1419</v>
      </c>
      <c r="M13">
        <v>1393</v>
      </c>
      <c r="N13">
        <v>1451</v>
      </c>
      <c r="O13">
        <v>1503</v>
      </c>
      <c r="P13">
        <v>1674</v>
      </c>
      <c r="Q13">
        <v>2242</v>
      </c>
    </row>
    <row r="14" spans="1:18">
      <c r="A14" t="s">
        <v>62</v>
      </c>
      <c r="C14" t="s">
        <v>24</v>
      </c>
      <c r="D14" s="40">
        <v>2218000</v>
      </c>
      <c r="E14">
        <f t="shared" si="1"/>
        <v>20380</v>
      </c>
      <c r="F14">
        <v>2031</v>
      </c>
      <c r="G14">
        <v>1993</v>
      </c>
      <c r="H14">
        <v>1968</v>
      </c>
      <c r="I14">
        <v>1631</v>
      </c>
      <c r="J14">
        <v>1557</v>
      </c>
      <c r="K14">
        <v>1409</v>
      </c>
      <c r="L14">
        <v>1451</v>
      </c>
      <c r="M14">
        <v>1403</v>
      </c>
      <c r="N14">
        <v>1489</v>
      </c>
      <c r="O14">
        <v>1594</v>
      </c>
      <c r="P14">
        <v>1582</v>
      </c>
      <c r="Q14">
        <v>2272</v>
      </c>
    </row>
    <row r="15" spans="1:18">
      <c r="A15" t="s">
        <v>64</v>
      </c>
      <c r="C15" t="s">
        <v>26</v>
      </c>
      <c r="D15" s="40">
        <v>8349000</v>
      </c>
      <c r="E15">
        <f t="shared" si="1"/>
        <v>47583</v>
      </c>
      <c r="F15">
        <v>4716</v>
      </c>
      <c r="G15">
        <v>4384</v>
      </c>
      <c r="H15">
        <v>4386</v>
      </c>
      <c r="I15">
        <v>3711</v>
      </c>
      <c r="J15">
        <v>3503</v>
      </c>
      <c r="K15">
        <v>3226</v>
      </c>
      <c r="L15">
        <v>3365</v>
      </c>
      <c r="M15">
        <v>3462</v>
      </c>
      <c r="N15">
        <v>3407</v>
      </c>
      <c r="O15">
        <v>3635</v>
      </c>
      <c r="P15">
        <v>3928</v>
      </c>
      <c r="Q15">
        <v>5860</v>
      </c>
    </row>
    <row r="16" spans="1:18">
      <c r="A16" t="s">
        <v>66</v>
      </c>
      <c r="C16" t="s">
        <v>94</v>
      </c>
      <c r="D16" s="40">
        <v>2998000</v>
      </c>
      <c r="E16">
        <f t="shared" si="1"/>
        <v>19442</v>
      </c>
      <c r="F16">
        <v>1890</v>
      </c>
      <c r="G16">
        <v>1908</v>
      </c>
      <c r="H16">
        <v>1905</v>
      </c>
      <c r="I16">
        <v>1543</v>
      </c>
      <c r="J16">
        <v>1415</v>
      </c>
      <c r="K16">
        <v>1308</v>
      </c>
      <c r="L16">
        <v>1349</v>
      </c>
      <c r="M16">
        <v>1421</v>
      </c>
      <c r="N16">
        <v>1316</v>
      </c>
      <c r="O16">
        <v>1490</v>
      </c>
      <c r="P16">
        <v>1554</v>
      </c>
      <c r="Q16">
        <v>2343</v>
      </c>
    </row>
    <row r="17" spans="1:18">
      <c r="A17" t="s">
        <v>68</v>
      </c>
      <c r="C17" t="s">
        <v>28</v>
      </c>
      <c r="D17" s="40">
        <v>2471000</v>
      </c>
      <c r="E17">
        <f t="shared" si="1"/>
        <v>21636</v>
      </c>
      <c r="F17">
        <v>1986</v>
      </c>
      <c r="G17">
        <v>1918</v>
      </c>
      <c r="H17">
        <v>2021</v>
      </c>
      <c r="I17">
        <v>1881</v>
      </c>
      <c r="J17">
        <v>1858</v>
      </c>
      <c r="K17">
        <v>1688</v>
      </c>
      <c r="L17">
        <v>1751</v>
      </c>
      <c r="M17">
        <v>1577</v>
      </c>
      <c r="N17">
        <v>1514</v>
      </c>
      <c r="O17">
        <v>1718</v>
      </c>
      <c r="P17">
        <v>1725</v>
      </c>
      <c r="Q17">
        <v>1998</v>
      </c>
      <c r="R17">
        <v>1</v>
      </c>
    </row>
    <row r="18" spans="1:18">
      <c r="A18" t="s">
        <v>70</v>
      </c>
      <c r="C18" t="s">
        <v>30</v>
      </c>
      <c r="D18" s="40">
        <v>1024000</v>
      </c>
      <c r="E18">
        <f t="shared" si="1"/>
        <v>8966</v>
      </c>
      <c r="F18">
        <v>827</v>
      </c>
      <c r="G18">
        <v>852</v>
      </c>
      <c r="H18">
        <v>852</v>
      </c>
      <c r="I18">
        <v>816</v>
      </c>
      <c r="J18">
        <v>770</v>
      </c>
      <c r="K18">
        <v>673</v>
      </c>
      <c r="L18">
        <v>722</v>
      </c>
      <c r="M18">
        <v>610</v>
      </c>
      <c r="N18">
        <v>629</v>
      </c>
      <c r="O18">
        <v>677</v>
      </c>
      <c r="P18">
        <v>705</v>
      </c>
      <c r="Q18">
        <v>833</v>
      </c>
    </row>
    <row r="19" spans="1:18">
      <c r="A19" t="s">
        <v>72</v>
      </c>
      <c r="C19" t="s">
        <v>32</v>
      </c>
      <c r="D19">
        <v>969000</v>
      </c>
      <c r="E19">
        <f t="shared" si="1"/>
        <v>9032</v>
      </c>
      <c r="F19">
        <v>829</v>
      </c>
      <c r="G19">
        <v>856</v>
      </c>
      <c r="H19">
        <v>888</v>
      </c>
      <c r="I19">
        <v>820</v>
      </c>
      <c r="J19">
        <v>745</v>
      </c>
      <c r="K19">
        <v>627</v>
      </c>
      <c r="L19">
        <v>708</v>
      </c>
      <c r="M19">
        <v>624</v>
      </c>
      <c r="N19">
        <v>583</v>
      </c>
      <c r="O19">
        <v>740</v>
      </c>
      <c r="P19">
        <v>694</v>
      </c>
      <c r="Q19">
        <v>918</v>
      </c>
    </row>
    <row r="20" spans="1:18">
      <c r="A20" t="s">
        <v>74</v>
      </c>
      <c r="C20" t="s">
        <v>36</v>
      </c>
      <c r="D20">
        <v>756000</v>
      </c>
      <c r="E20">
        <f t="shared" si="1"/>
        <v>7037</v>
      </c>
      <c r="F20">
        <v>615</v>
      </c>
      <c r="G20">
        <v>693</v>
      </c>
      <c r="H20">
        <v>677</v>
      </c>
      <c r="I20">
        <v>622</v>
      </c>
      <c r="J20">
        <v>635</v>
      </c>
      <c r="K20">
        <v>518</v>
      </c>
      <c r="L20">
        <v>548</v>
      </c>
      <c r="M20">
        <v>500</v>
      </c>
      <c r="N20">
        <v>485</v>
      </c>
      <c r="O20">
        <v>527</v>
      </c>
      <c r="P20">
        <v>530</v>
      </c>
      <c r="Q20">
        <v>687</v>
      </c>
    </row>
    <row r="21" spans="1:18">
      <c r="A21" t="s">
        <v>76</v>
      </c>
      <c r="C21" t="s">
        <v>34</v>
      </c>
      <c r="D21">
        <v>804000</v>
      </c>
      <c r="E21">
        <f t="shared" si="1"/>
        <v>6871</v>
      </c>
      <c r="F21">
        <v>695</v>
      </c>
      <c r="G21">
        <v>649</v>
      </c>
      <c r="H21">
        <v>658</v>
      </c>
      <c r="I21">
        <v>540</v>
      </c>
      <c r="J21">
        <v>571</v>
      </c>
      <c r="K21">
        <v>448</v>
      </c>
      <c r="L21">
        <v>501</v>
      </c>
      <c r="M21">
        <v>479</v>
      </c>
      <c r="N21">
        <v>490</v>
      </c>
      <c r="O21">
        <v>492</v>
      </c>
      <c r="P21">
        <v>574</v>
      </c>
      <c r="Q21">
        <v>774</v>
      </c>
    </row>
    <row r="22" spans="1:18">
      <c r="A22" t="s">
        <v>78</v>
      </c>
      <c r="C22" t="s">
        <v>90</v>
      </c>
      <c r="D22" s="40">
        <v>2015000</v>
      </c>
      <c r="E22">
        <f t="shared" si="1"/>
        <v>17262</v>
      </c>
      <c r="F22">
        <v>1520</v>
      </c>
      <c r="G22">
        <v>1552</v>
      </c>
      <c r="H22">
        <v>1612</v>
      </c>
      <c r="I22">
        <v>1431</v>
      </c>
      <c r="J22">
        <v>1401</v>
      </c>
      <c r="K22">
        <v>1296</v>
      </c>
      <c r="L22">
        <v>1375</v>
      </c>
      <c r="M22">
        <v>1249</v>
      </c>
      <c r="N22">
        <v>1295</v>
      </c>
      <c r="O22">
        <v>1444</v>
      </c>
      <c r="P22">
        <v>1346</v>
      </c>
      <c r="Q22">
        <v>1741</v>
      </c>
    </row>
    <row r="23" spans="1:18">
      <c r="A23" t="s">
        <v>80</v>
      </c>
      <c r="C23" t="s">
        <v>96</v>
      </c>
      <c r="D23" s="40">
        <v>1591000</v>
      </c>
      <c r="E23">
        <f t="shared" si="1"/>
        <v>13505</v>
      </c>
      <c r="F23">
        <v>1220</v>
      </c>
      <c r="G23">
        <v>1296</v>
      </c>
      <c r="H23">
        <v>1266</v>
      </c>
      <c r="I23">
        <v>1011</v>
      </c>
      <c r="J23">
        <v>1114</v>
      </c>
      <c r="K23">
        <v>981</v>
      </c>
      <c r="L23">
        <v>1083</v>
      </c>
      <c r="M23">
        <v>1115</v>
      </c>
      <c r="N23">
        <v>957</v>
      </c>
      <c r="O23">
        <v>1077</v>
      </c>
      <c r="P23">
        <v>1060</v>
      </c>
      <c r="Q23">
        <v>1325</v>
      </c>
    </row>
    <row r="24" spans="1:18">
      <c r="A24" t="s">
        <v>82</v>
      </c>
      <c r="C24" t="s">
        <v>98</v>
      </c>
      <c r="D24" s="40">
        <v>2671000</v>
      </c>
      <c r="E24">
        <f t="shared" si="1"/>
        <v>20261</v>
      </c>
      <c r="F24">
        <v>2061</v>
      </c>
      <c r="G24">
        <v>1885</v>
      </c>
      <c r="H24">
        <v>2058</v>
      </c>
      <c r="I24">
        <v>1661</v>
      </c>
      <c r="J24">
        <v>1537</v>
      </c>
      <c r="K24">
        <v>1405</v>
      </c>
      <c r="L24">
        <v>1463</v>
      </c>
      <c r="M24">
        <v>1474</v>
      </c>
      <c r="N24">
        <v>1458</v>
      </c>
      <c r="O24">
        <v>1498</v>
      </c>
      <c r="P24">
        <v>1541</v>
      </c>
      <c r="Q24">
        <v>2220</v>
      </c>
    </row>
    <row r="25" spans="1:18">
      <c r="A25" t="s">
        <v>84</v>
      </c>
      <c r="C25" t="s">
        <v>100</v>
      </c>
      <c r="D25" s="40">
        <v>3855000</v>
      </c>
      <c r="E25">
        <f t="shared" si="1"/>
        <v>28145</v>
      </c>
      <c r="F25">
        <v>2753</v>
      </c>
      <c r="G25">
        <v>2745</v>
      </c>
      <c r="H25">
        <v>2661</v>
      </c>
      <c r="I25">
        <v>2175</v>
      </c>
      <c r="J25">
        <v>2211</v>
      </c>
      <c r="K25">
        <v>1950</v>
      </c>
      <c r="L25">
        <v>2110</v>
      </c>
      <c r="M25">
        <v>2069</v>
      </c>
      <c r="N25">
        <v>2057</v>
      </c>
      <c r="O25">
        <v>2211</v>
      </c>
      <c r="P25">
        <v>2189</v>
      </c>
      <c r="Q25">
        <v>3014</v>
      </c>
    </row>
    <row r="26" spans="1:18">
      <c r="A26" t="s">
        <v>86</v>
      </c>
      <c r="C26" t="s">
        <v>102</v>
      </c>
      <c r="D26" s="40">
        <v>1486000</v>
      </c>
      <c r="E26">
        <f t="shared" si="1"/>
        <v>12892</v>
      </c>
      <c r="F26">
        <v>1214</v>
      </c>
      <c r="G26">
        <v>1254</v>
      </c>
      <c r="H26">
        <v>1316</v>
      </c>
      <c r="I26">
        <v>968</v>
      </c>
      <c r="J26">
        <v>999</v>
      </c>
      <c r="K26">
        <v>899</v>
      </c>
      <c r="L26">
        <v>941</v>
      </c>
      <c r="M26">
        <v>945</v>
      </c>
      <c r="N26">
        <v>902</v>
      </c>
      <c r="O26">
        <v>1027</v>
      </c>
      <c r="P26">
        <v>1026</v>
      </c>
      <c r="Q26">
        <v>1401</v>
      </c>
    </row>
    <row r="27" spans="1:18">
      <c r="A27" t="s">
        <v>88</v>
      </c>
      <c r="C27" t="s">
        <v>104</v>
      </c>
      <c r="D27">
        <v>850000</v>
      </c>
      <c r="E27">
        <f t="shared" si="1"/>
        <v>7937</v>
      </c>
      <c r="F27">
        <v>808</v>
      </c>
      <c r="G27">
        <v>823</v>
      </c>
      <c r="H27">
        <v>773</v>
      </c>
      <c r="I27">
        <v>618</v>
      </c>
      <c r="J27">
        <v>633</v>
      </c>
      <c r="K27">
        <v>547</v>
      </c>
      <c r="L27">
        <v>571</v>
      </c>
      <c r="M27">
        <v>561</v>
      </c>
      <c r="N27">
        <v>506</v>
      </c>
      <c r="O27">
        <v>638</v>
      </c>
      <c r="P27">
        <v>576</v>
      </c>
      <c r="Q27">
        <v>883</v>
      </c>
    </row>
    <row r="28" spans="1:18">
      <c r="A28" t="s">
        <v>150</v>
      </c>
      <c r="C28" t="s">
        <v>106</v>
      </c>
      <c r="D28" s="40">
        <v>1950000</v>
      </c>
      <c r="E28">
        <f t="shared" si="1"/>
        <v>15081</v>
      </c>
      <c r="F28">
        <v>1454</v>
      </c>
      <c r="G28">
        <v>1396</v>
      </c>
      <c r="H28">
        <v>1398</v>
      </c>
      <c r="I28">
        <v>1178</v>
      </c>
      <c r="J28">
        <v>1153</v>
      </c>
      <c r="K28">
        <v>1063</v>
      </c>
      <c r="L28">
        <v>1091</v>
      </c>
      <c r="M28">
        <v>1131</v>
      </c>
      <c r="N28">
        <v>1055</v>
      </c>
      <c r="O28">
        <v>1217</v>
      </c>
      <c r="P28">
        <v>1260</v>
      </c>
      <c r="Q28">
        <v>1685</v>
      </c>
    </row>
    <row r="29" spans="1:18">
      <c r="A29" t="s">
        <v>153</v>
      </c>
      <c r="C29" t="s">
        <v>108</v>
      </c>
      <c r="D29" s="40">
        <v>4761000</v>
      </c>
      <c r="E29">
        <f t="shared" si="1"/>
        <v>33056</v>
      </c>
      <c r="F29">
        <v>3155</v>
      </c>
      <c r="G29">
        <v>3044</v>
      </c>
      <c r="H29">
        <v>2972</v>
      </c>
      <c r="I29">
        <v>2497</v>
      </c>
      <c r="J29">
        <v>2395</v>
      </c>
      <c r="K29">
        <v>2187</v>
      </c>
      <c r="L29">
        <v>2476</v>
      </c>
      <c r="M29">
        <v>2560</v>
      </c>
      <c r="N29">
        <v>2367</v>
      </c>
      <c r="O29">
        <v>2676</v>
      </c>
      <c r="P29">
        <v>2723</v>
      </c>
      <c r="Q29">
        <v>4004</v>
      </c>
    </row>
    <row r="30" spans="1:18">
      <c r="A30" t="s">
        <v>155</v>
      </c>
      <c r="C30" t="s">
        <v>110</v>
      </c>
      <c r="D30" s="40">
        <v>3673000</v>
      </c>
      <c r="E30">
        <f t="shared" si="1"/>
        <v>28408</v>
      </c>
      <c r="F30">
        <v>2735</v>
      </c>
      <c r="G30">
        <v>2706</v>
      </c>
      <c r="H30">
        <v>2635</v>
      </c>
      <c r="I30">
        <v>2240</v>
      </c>
      <c r="J30">
        <v>2220</v>
      </c>
      <c r="K30">
        <v>1900</v>
      </c>
      <c r="L30">
        <v>2038</v>
      </c>
      <c r="M30">
        <v>2143</v>
      </c>
      <c r="N30">
        <v>2008</v>
      </c>
      <c r="O30">
        <v>2277</v>
      </c>
      <c r="P30">
        <v>2334</v>
      </c>
      <c r="Q30">
        <v>3172</v>
      </c>
    </row>
    <row r="31" spans="1:18">
      <c r="A31" t="s">
        <v>156</v>
      </c>
      <c r="C31" t="s">
        <v>112</v>
      </c>
      <c r="D31">
        <v>777000</v>
      </c>
      <c r="E31">
        <f t="shared" si="1"/>
        <v>7004</v>
      </c>
      <c r="F31">
        <v>677</v>
      </c>
      <c r="G31">
        <v>626</v>
      </c>
      <c r="H31">
        <v>646</v>
      </c>
      <c r="I31">
        <v>548</v>
      </c>
      <c r="J31">
        <v>511</v>
      </c>
      <c r="K31">
        <v>494</v>
      </c>
      <c r="L31">
        <v>544</v>
      </c>
      <c r="M31">
        <v>553</v>
      </c>
      <c r="N31">
        <v>500</v>
      </c>
      <c r="O31">
        <v>544</v>
      </c>
      <c r="P31">
        <v>593</v>
      </c>
      <c r="Q31">
        <v>768</v>
      </c>
    </row>
    <row r="32" spans="1:18">
      <c r="A32" t="s">
        <v>158</v>
      </c>
      <c r="C32" t="s">
        <v>114</v>
      </c>
      <c r="D32" s="40">
        <v>1007000</v>
      </c>
      <c r="E32">
        <f t="shared" si="1"/>
        <v>8920</v>
      </c>
      <c r="F32">
        <v>855</v>
      </c>
      <c r="G32">
        <v>774</v>
      </c>
      <c r="H32">
        <v>831</v>
      </c>
      <c r="I32">
        <v>706</v>
      </c>
      <c r="J32">
        <v>711</v>
      </c>
      <c r="K32">
        <v>601</v>
      </c>
      <c r="L32">
        <v>665</v>
      </c>
      <c r="M32">
        <v>695</v>
      </c>
      <c r="N32">
        <v>697</v>
      </c>
      <c r="O32">
        <v>751</v>
      </c>
      <c r="P32">
        <v>706</v>
      </c>
      <c r="Q32">
        <v>928</v>
      </c>
    </row>
    <row r="33" spans="1:18">
      <c r="A33" t="s">
        <v>160</v>
      </c>
      <c r="C33" t="s">
        <v>116</v>
      </c>
      <c r="D33">
        <v>613000</v>
      </c>
      <c r="E33">
        <f t="shared" si="1"/>
        <v>5337</v>
      </c>
      <c r="F33">
        <v>471</v>
      </c>
      <c r="G33">
        <v>483</v>
      </c>
      <c r="H33">
        <v>547</v>
      </c>
      <c r="I33">
        <v>464</v>
      </c>
      <c r="J33">
        <v>453</v>
      </c>
      <c r="K33">
        <v>380</v>
      </c>
      <c r="L33">
        <v>369</v>
      </c>
      <c r="M33">
        <v>378</v>
      </c>
      <c r="N33">
        <v>389</v>
      </c>
      <c r="O33">
        <v>471</v>
      </c>
      <c r="P33">
        <v>433</v>
      </c>
      <c r="Q33">
        <v>499</v>
      </c>
    </row>
    <row r="34" spans="1:18">
      <c r="A34" t="s">
        <v>162</v>
      </c>
      <c r="C34" t="s">
        <v>118</v>
      </c>
      <c r="D34">
        <v>924000</v>
      </c>
      <c r="E34">
        <f t="shared" si="1"/>
        <v>9051</v>
      </c>
      <c r="F34">
        <v>849</v>
      </c>
      <c r="G34">
        <v>783</v>
      </c>
      <c r="H34">
        <v>888</v>
      </c>
      <c r="I34">
        <v>708</v>
      </c>
      <c r="J34">
        <v>717</v>
      </c>
      <c r="K34">
        <v>653</v>
      </c>
      <c r="L34">
        <v>665</v>
      </c>
      <c r="M34">
        <v>716</v>
      </c>
      <c r="N34">
        <v>728</v>
      </c>
      <c r="O34">
        <v>755</v>
      </c>
      <c r="P34">
        <v>734</v>
      </c>
      <c r="Q34">
        <v>855</v>
      </c>
    </row>
    <row r="35" spans="1:18">
      <c r="A35" t="s">
        <v>164</v>
      </c>
      <c r="C35" t="s">
        <v>120</v>
      </c>
      <c r="D35" s="40">
        <v>1692000</v>
      </c>
      <c r="E35">
        <f t="shared" si="1"/>
        <v>14794</v>
      </c>
      <c r="F35">
        <v>1449</v>
      </c>
      <c r="G35">
        <v>1474</v>
      </c>
      <c r="H35">
        <v>1393</v>
      </c>
      <c r="I35">
        <v>1198</v>
      </c>
      <c r="J35">
        <v>1088</v>
      </c>
      <c r="K35">
        <v>1036</v>
      </c>
      <c r="L35">
        <v>1051</v>
      </c>
      <c r="M35">
        <v>1118</v>
      </c>
      <c r="N35">
        <v>1127</v>
      </c>
      <c r="O35">
        <v>1269</v>
      </c>
      <c r="P35">
        <v>1188</v>
      </c>
      <c r="Q35">
        <v>1403</v>
      </c>
    </row>
    <row r="36" spans="1:18">
      <c r="A36" t="s">
        <v>166</v>
      </c>
      <c r="C36" t="s">
        <v>122</v>
      </c>
      <c r="D36" s="40">
        <v>2156000</v>
      </c>
      <c r="E36">
        <f t="shared" si="1"/>
        <v>18598</v>
      </c>
      <c r="F36">
        <v>1748</v>
      </c>
      <c r="G36">
        <v>1544</v>
      </c>
      <c r="H36">
        <v>1695</v>
      </c>
      <c r="I36">
        <v>1452</v>
      </c>
      <c r="J36">
        <v>1437</v>
      </c>
      <c r="K36">
        <v>1345</v>
      </c>
      <c r="L36">
        <v>1359</v>
      </c>
      <c r="M36">
        <v>1416</v>
      </c>
      <c r="N36">
        <v>1450</v>
      </c>
      <c r="O36">
        <v>1582</v>
      </c>
      <c r="P36">
        <v>1588</v>
      </c>
      <c r="Q36">
        <v>1981</v>
      </c>
      <c r="R36">
        <v>1</v>
      </c>
    </row>
    <row r="37" spans="1:18">
      <c r="A37" t="s">
        <v>168</v>
      </c>
      <c r="C37" t="s">
        <v>124</v>
      </c>
      <c r="D37" s="40">
        <v>1617000</v>
      </c>
      <c r="E37">
        <f t="shared" si="1"/>
        <v>14446</v>
      </c>
      <c r="F37">
        <v>1369</v>
      </c>
      <c r="G37">
        <v>1327</v>
      </c>
      <c r="H37">
        <v>1331</v>
      </c>
      <c r="I37">
        <v>1112</v>
      </c>
      <c r="J37">
        <v>1021</v>
      </c>
      <c r="K37">
        <v>947</v>
      </c>
      <c r="L37">
        <v>1041</v>
      </c>
      <c r="M37">
        <v>1065</v>
      </c>
      <c r="N37">
        <v>1130</v>
      </c>
      <c r="O37">
        <v>1283</v>
      </c>
      <c r="P37">
        <v>1239</v>
      </c>
      <c r="Q37">
        <v>1581</v>
      </c>
    </row>
    <row r="38" spans="1:18">
      <c r="A38" t="s">
        <v>170</v>
      </c>
      <c r="C38" t="s">
        <v>126</v>
      </c>
      <c r="D38">
        <v>874000</v>
      </c>
      <c r="E38">
        <f t="shared" si="1"/>
        <v>8660</v>
      </c>
      <c r="F38">
        <v>881</v>
      </c>
      <c r="G38">
        <v>836</v>
      </c>
      <c r="H38">
        <v>786</v>
      </c>
      <c r="I38">
        <v>656</v>
      </c>
      <c r="J38">
        <v>600</v>
      </c>
      <c r="K38">
        <v>591</v>
      </c>
      <c r="L38">
        <v>623</v>
      </c>
      <c r="M38">
        <v>712</v>
      </c>
      <c r="N38">
        <v>646</v>
      </c>
      <c r="O38">
        <v>670</v>
      </c>
      <c r="P38">
        <v>697</v>
      </c>
      <c r="Q38">
        <v>962</v>
      </c>
    </row>
    <row r="39" spans="1:18">
      <c r="A39" t="s">
        <v>172</v>
      </c>
      <c r="C39" t="s">
        <v>128</v>
      </c>
      <c r="D39">
        <v>943000</v>
      </c>
      <c r="E39">
        <f t="shared" si="1"/>
        <v>8574</v>
      </c>
      <c r="F39">
        <v>789</v>
      </c>
      <c r="G39">
        <v>791</v>
      </c>
      <c r="H39">
        <v>812</v>
      </c>
      <c r="I39">
        <v>638</v>
      </c>
      <c r="J39">
        <v>620</v>
      </c>
      <c r="K39">
        <v>577</v>
      </c>
      <c r="L39">
        <v>589</v>
      </c>
      <c r="M39">
        <v>617</v>
      </c>
      <c r="N39">
        <v>668</v>
      </c>
      <c r="O39">
        <v>739</v>
      </c>
      <c r="P39">
        <v>753</v>
      </c>
      <c r="Q39">
        <v>981</v>
      </c>
    </row>
    <row r="40" spans="1:18">
      <c r="A40" t="s">
        <v>174</v>
      </c>
      <c r="C40" t="s">
        <v>130</v>
      </c>
      <c r="D40" s="40">
        <v>1541000</v>
      </c>
      <c r="E40">
        <f t="shared" si="1"/>
        <v>12991</v>
      </c>
      <c r="F40">
        <v>1201</v>
      </c>
      <c r="G40">
        <v>1189</v>
      </c>
      <c r="H40">
        <v>1225</v>
      </c>
      <c r="I40">
        <v>1045</v>
      </c>
      <c r="J40">
        <v>997</v>
      </c>
      <c r="K40">
        <v>893</v>
      </c>
      <c r="L40">
        <v>983</v>
      </c>
      <c r="M40">
        <v>981</v>
      </c>
      <c r="N40">
        <v>934</v>
      </c>
      <c r="O40">
        <v>1069</v>
      </c>
      <c r="P40">
        <v>1061</v>
      </c>
      <c r="Q40">
        <v>1413</v>
      </c>
    </row>
    <row r="41" spans="1:18">
      <c r="A41" t="s">
        <v>176</v>
      </c>
      <c r="C41" t="s">
        <v>132</v>
      </c>
      <c r="D41">
        <v>883000</v>
      </c>
      <c r="E41">
        <f t="shared" si="1"/>
        <v>8553</v>
      </c>
      <c r="F41">
        <v>911</v>
      </c>
      <c r="G41">
        <v>819</v>
      </c>
      <c r="H41">
        <v>866</v>
      </c>
      <c r="I41">
        <v>669</v>
      </c>
      <c r="J41">
        <v>665</v>
      </c>
      <c r="K41">
        <v>569</v>
      </c>
      <c r="L41">
        <v>559</v>
      </c>
      <c r="M41">
        <v>664</v>
      </c>
      <c r="N41">
        <v>612</v>
      </c>
      <c r="O41">
        <v>657</v>
      </c>
      <c r="P41">
        <v>686</v>
      </c>
      <c r="Q41">
        <v>876</v>
      </c>
    </row>
    <row r="42" spans="1:18">
      <c r="A42" t="s">
        <v>178</v>
      </c>
      <c r="C42" t="s">
        <v>134</v>
      </c>
      <c r="D42" s="40">
        <v>3903000</v>
      </c>
      <c r="E42">
        <f t="shared" si="1"/>
        <v>30751</v>
      </c>
      <c r="F42">
        <v>3011</v>
      </c>
      <c r="G42">
        <v>2705</v>
      </c>
      <c r="H42">
        <v>2817</v>
      </c>
      <c r="I42">
        <v>2276</v>
      </c>
      <c r="J42">
        <v>2238</v>
      </c>
      <c r="K42">
        <v>2072</v>
      </c>
      <c r="L42">
        <v>2280</v>
      </c>
      <c r="M42">
        <v>2255</v>
      </c>
      <c r="N42">
        <v>2290</v>
      </c>
      <c r="O42">
        <v>2376</v>
      </c>
      <c r="P42">
        <v>2551</v>
      </c>
      <c r="Q42">
        <v>3880</v>
      </c>
    </row>
    <row r="43" spans="1:18">
      <c r="A43" t="s">
        <v>180</v>
      </c>
      <c r="C43" t="s">
        <v>136</v>
      </c>
      <c r="D43">
        <v>972000</v>
      </c>
      <c r="E43">
        <f t="shared" si="1"/>
        <v>8556</v>
      </c>
      <c r="F43">
        <v>845</v>
      </c>
      <c r="G43">
        <v>796</v>
      </c>
      <c r="H43">
        <v>802</v>
      </c>
      <c r="I43">
        <v>658</v>
      </c>
      <c r="J43">
        <v>614</v>
      </c>
      <c r="K43">
        <v>586</v>
      </c>
      <c r="L43">
        <v>628</v>
      </c>
      <c r="M43">
        <v>625</v>
      </c>
      <c r="N43">
        <v>604</v>
      </c>
      <c r="O43">
        <v>680</v>
      </c>
      <c r="P43">
        <v>735</v>
      </c>
      <c r="Q43">
        <v>983</v>
      </c>
    </row>
    <row r="44" spans="1:18">
      <c r="A44" t="s">
        <v>182</v>
      </c>
      <c r="C44" t="s">
        <v>138</v>
      </c>
      <c r="D44" s="40">
        <v>1758000</v>
      </c>
      <c r="E44">
        <f t="shared" si="1"/>
        <v>15574</v>
      </c>
      <c r="F44">
        <v>1440</v>
      </c>
      <c r="G44">
        <v>1457</v>
      </c>
      <c r="H44">
        <v>1572</v>
      </c>
      <c r="I44">
        <v>1256</v>
      </c>
      <c r="J44">
        <v>1178</v>
      </c>
      <c r="K44">
        <v>1049</v>
      </c>
      <c r="L44">
        <v>1168</v>
      </c>
      <c r="M44">
        <v>1192</v>
      </c>
      <c r="N44">
        <v>1114</v>
      </c>
      <c r="O44">
        <v>1254</v>
      </c>
      <c r="P44">
        <v>1270</v>
      </c>
      <c r="Q44">
        <v>1624</v>
      </c>
    </row>
    <row r="45" spans="1:18">
      <c r="A45" t="s">
        <v>184</v>
      </c>
      <c r="C45" t="s">
        <v>140</v>
      </c>
      <c r="D45" s="40">
        <v>1903000</v>
      </c>
      <c r="E45">
        <f t="shared" si="1"/>
        <v>16833</v>
      </c>
      <c r="F45">
        <v>1637</v>
      </c>
      <c r="G45">
        <v>1574</v>
      </c>
      <c r="H45">
        <v>1730</v>
      </c>
      <c r="I45">
        <v>1185</v>
      </c>
      <c r="J45">
        <v>1206</v>
      </c>
      <c r="K45">
        <v>1070</v>
      </c>
      <c r="L45">
        <v>1257</v>
      </c>
      <c r="M45">
        <v>1258</v>
      </c>
      <c r="N45">
        <v>1224</v>
      </c>
      <c r="O45">
        <v>1329</v>
      </c>
      <c r="P45">
        <v>1468</v>
      </c>
      <c r="Q45">
        <v>1895</v>
      </c>
    </row>
    <row r="46" spans="1:18">
      <c r="A46" t="s">
        <v>186</v>
      </c>
      <c r="C46" t="s">
        <v>142</v>
      </c>
      <c r="D46" s="40">
        <v>1276000</v>
      </c>
      <c r="E46">
        <f t="shared" si="1"/>
        <v>12096</v>
      </c>
      <c r="F46">
        <v>1146</v>
      </c>
      <c r="G46">
        <v>1133</v>
      </c>
      <c r="H46">
        <v>1227</v>
      </c>
      <c r="I46">
        <v>971</v>
      </c>
      <c r="J46">
        <v>898</v>
      </c>
      <c r="K46">
        <v>807</v>
      </c>
      <c r="L46">
        <v>847</v>
      </c>
      <c r="M46">
        <v>945</v>
      </c>
      <c r="N46">
        <v>937</v>
      </c>
      <c r="O46">
        <v>999</v>
      </c>
      <c r="P46">
        <v>947</v>
      </c>
      <c r="Q46">
        <v>1239</v>
      </c>
    </row>
    <row r="47" spans="1:18">
      <c r="A47" t="s">
        <v>188</v>
      </c>
      <c r="C47" t="s">
        <v>144</v>
      </c>
      <c r="D47" s="40">
        <v>1147000</v>
      </c>
      <c r="E47">
        <f t="shared" si="1"/>
        <v>9331</v>
      </c>
      <c r="F47">
        <v>909</v>
      </c>
      <c r="G47">
        <v>849</v>
      </c>
      <c r="H47">
        <v>900</v>
      </c>
      <c r="I47">
        <v>712</v>
      </c>
      <c r="J47">
        <v>676</v>
      </c>
      <c r="K47">
        <v>633</v>
      </c>
      <c r="L47">
        <v>689</v>
      </c>
      <c r="M47">
        <v>761</v>
      </c>
      <c r="N47">
        <v>628</v>
      </c>
      <c r="O47">
        <v>728</v>
      </c>
      <c r="P47">
        <v>789</v>
      </c>
      <c r="Q47">
        <v>1057</v>
      </c>
    </row>
    <row r="48" spans="1:18">
      <c r="A48" t="s">
        <v>190</v>
      </c>
      <c r="C48" t="s">
        <v>146</v>
      </c>
      <c r="D48" s="40">
        <v>2040000</v>
      </c>
      <c r="E48">
        <f t="shared" si="1"/>
        <v>18175</v>
      </c>
      <c r="F48">
        <v>1798</v>
      </c>
      <c r="G48">
        <v>1807</v>
      </c>
      <c r="H48">
        <v>1759</v>
      </c>
      <c r="I48">
        <v>1290</v>
      </c>
      <c r="J48">
        <v>1340</v>
      </c>
      <c r="K48">
        <v>1240</v>
      </c>
      <c r="L48">
        <v>1306</v>
      </c>
      <c r="M48">
        <v>1405</v>
      </c>
      <c r="N48">
        <v>1292</v>
      </c>
      <c r="O48">
        <v>1424</v>
      </c>
      <c r="P48">
        <v>1560</v>
      </c>
      <c r="Q48">
        <v>1954</v>
      </c>
    </row>
    <row r="49" spans="1:18">
      <c r="A49" t="s">
        <v>192</v>
      </c>
      <c r="C49" t="s">
        <v>148</v>
      </c>
    </row>
    <row r="50" spans="1:18">
      <c r="A50" t="s">
        <v>439</v>
      </c>
      <c r="C50" t="s">
        <v>277</v>
      </c>
      <c r="E50">
        <f>SUM(F50:R50)</f>
        <v>2262</v>
      </c>
      <c r="F50">
        <v>177</v>
      </c>
      <c r="G50">
        <v>196</v>
      </c>
      <c r="H50">
        <v>214</v>
      </c>
      <c r="I50">
        <v>227</v>
      </c>
      <c r="J50">
        <v>172</v>
      </c>
      <c r="K50">
        <v>164</v>
      </c>
      <c r="L50">
        <v>167</v>
      </c>
      <c r="M50">
        <v>179</v>
      </c>
      <c r="N50">
        <v>175</v>
      </c>
      <c r="O50">
        <v>169</v>
      </c>
      <c r="P50">
        <v>182</v>
      </c>
      <c r="Q50">
        <v>220</v>
      </c>
      <c r="R50">
        <v>20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S2" sqref="S2"/>
    </sheetView>
  </sheetViews>
  <sheetFormatPr defaultRowHeight="13.5"/>
  <cols>
    <col min="1" max="1" width="6.375" customWidth="1"/>
    <col min="2" max="2" width="4.75" customWidth="1"/>
    <col min="3" max="3" width="10.5" customWidth="1"/>
    <col min="4" max="4" width="12.875" customWidth="1"/>
  </cols>
  <sheetData>
    <row r="1" spans="1:18">
      <c r="A1" s="17"/>
      <c r="B1" s="17"/>
      <c r="C1" s="17"/>
      <c r="D1" s="17" t="s">
        <v>442</v>
      </c>
      <c r="E1" s="17" t="s">
        <v>441</v>
      </c>
      <c r="F1" s="39" t="s">
        <v>0</v>
      </c>
      <c r="G1" s="17" t="s">
        <v>194</v>
      </c>
      <c r="H1" s="17" t="s">
        <v>195</v>
      </c>
      <c r="I1" s="17" t="s">
        <v>196</v>
      </c>
      <c r="J1" s="17" t="s">
        <v>197</v>
      </c>
      <c r="K1" s="17" t="s">
        <v>210</v>
      </c>
      <c r="L1" s="17" t="s">
        <v>211</v>
      </c>
      <c r="M1" s="17" t="s">
        <v>212</v>
      </c>
      <c r="N1" s="17" t="s">
        <v>213</v>
      </c>
      <c r="O1" s="17" t="s">
        <v>214</v>
      </c>
      <c r="P1" s="17" t="s">
        <v>215</v>
      </c>
      <c r="Q1" s="17" t="s">
        <v>216</v>
      </c>
      <c r="R1" s="17" t="s">
        <v>277</v>
      </c>
    </row>
    <row r="2" spans="1:18">
      <c r="A2" s="20" t="s">
        <v>38</v>
      </c>
      <c r="B2" s="20"/>
      <c r="C2" s="20" t="s">
        <v>2</v>
      </c>
      <c r="D2" s="41">
        <f>SUM(D3:D50)</f>
        <v>90928000</v>
      </c>
      <c r="E2" s="20">
        <f>SUM(E3:E50)</f>
        <v>752445</v>
      </c>
      <c r="F2" s="20">
        <f>SUM(F3:F50)</f>
        <v>86995</v>
      </c>
      <c r="G2" s="20">
        <f>SUM(G3:G50)</f>
        <v>73005</v>
      </c>
      <c r="H2" s="20">
        <f>SUM(H3:H50)</f>
        <v>75304</v>
      </c>
      <c r="I2" s="20">
        <f t="shared" ref="I2:R2" si="0">SUM(I3:I50)</f>
        <v>60653</v>
      </c>
      <c r="J2" s="20">
        <f t="shared" si="0"/>
        <v>56664</v>
      </c>
      <c r="K2" s="20">
        <f t="shared" si="0"/>
        <v>53820</v>
      </c>
      <c r="L2" s="20">
        <f t="shared" si="0"/>
        <v>56175</v>
      </c>
      <c r="M2" s="20">
        <f t="shared" si="0"/>
        <v>51769</v>
      </c>
      <c r="N2" s="20">
        <f t="shared" si="0"/>
        <v>50701</v>
      </c>
      <c r="O2" s="20">
        <f t="shared" si="0"/>
        <v>56722</v>
      </c>
      <c r="P2" s="20">
        <f t="shared" si="0"/>
        <v>61562</v>
      </c>
      <c r="Q2" s="20">
        <f t="shared" si="0"/>
        <v>69047</v>
      </c>
      <c r="R2" s="20">
        <f t="shared" si="0"/>
        <v>28</v>
      </c>
    </row>
    <row r="3" spans="1:18">
      <c r="A3" t="s">
        <v>40</v>
      </c>
      <c r="C3" t="s">
        <v>4</v>
      </c>
      <c r="D3" s="40">
        <v>4879000</v>
      </c>
      <c r="E3">
        <f t="shared" ref="E3:E56" si="1">SUM(F3:R3)</f>
        <v>34036</v>
      </c>
      <c r="F3">
        <v>3533</v>
      </c>
      <c r="G3">
        <v>3047</v>
      </c>
      <c r="H3">
        <v>3114</v>
      </c>
      <c r="I3">
        <v>2782</v>
      </c>
      <c r="J3">
        <v>2684</v>
      </c>
      <c r="K3">
        <v>2685</v>
      </c>
      <c r="L3">
        <v>2801</v>
      </c>
      <c r="M3">
        <v>2332</v>
      </c>
      <c r="N3">
        <v>2347</v>
      </c>
      <c r="O3">
        <v>2512</v>
      </c>
      <c r="P3">
        <v>2728</v>
      </c>
      <c r="Q3">
        <v>3470</v>
      </c>
      <c r="R3">
        <v>1</v>
      </c>
    </row>
    <row r="4" spans="1:18">
      <c r="A4" t="s">
        <v>42</v>
      </c>
      <c r="C4" t="s">
        <v>6</v>
      </c>
      <c r="D4" s="40">
        <v>1406000</v>
      </c>
      <c r="E4">
        <f t="shared" si="1"/>
        <v>11760</v>
      </c>
      <c r="F4">
        <v>1174</v>
      </c>
      <c r="G4">
        <v>1126</v>
      </c>
      <c r="H4">
        <v>1188</v>
      </c>
      <c r="I4">
        <v>1015</v>
      </c>
      <c r="J4">
        <v>952</v>
      </c>
      <c r="K4">
        <v>906</v>
      </c>
      <c r="L4">
        <v>953</v>
      </c>
      <c r="M4">
        <v>825</v>
      </c>
      <c r="N4">
        <v>751</v>
      </c>
      <c r="O4">
        <v>789</v>
      </c>
      <c r="P4">
        <v>896</v>
      </c>
      <c r="Q4">
        <v>1185</v>
      </c>
    </row>
    <row r="5" spans="1:18">
      <c r="A5" t="s">
        <v>44</v>
      </c>
      <c r="C5" t="s">
        <v>92</v>
      </c>
      <c r="D5" s="40">
        <v>1440000</v>
      </c>
      <c r="E5">
        <f t="shared" si="1"/>
        <v>12794</v>
      </c>
      <c r="F5">
        <v>1347</v>
      </c>
      <c r="G5">
        <v>1292</v>
      </c>
      <c r="H5">
        <v>1463</v>
      </c>
      <c r="I5">
        <v>1241</v>
      </c>
      <c r="J5">
        <v>1061</v>
      </c>
      <c r="K5">
        <v>944</v>
      </c>
      <c r="L5">
        <v>896</v>
      </c>
      <c r="M5">
        <v>812</v>
      </c>
      <c r="N5">
        <v>779</v>
      </c>
      <c r="O5">
        <v>868</v>
      </c>
      <c r="P5">
        <v>981</v>
      </c>
      <c r="Q5">
        <v>1110</v>
      </c>
    </row>
    <row r="6" spans="1:18">
      <c r="A6" t="s">
        <v>46</v>
      </c>
      <c r="C6" t="s">
        <v>8</v>
      </c>
      <c r="D6" s="40">
        <v>1739000</v>
      </c>
      <c r="E6">
        <f t="shared" si="1"/>
        <v>13370</v>
      </c>
      <c r="F6">
        <v>1562</v>
      </c>
      <c r="G6">
        <v>1381</v>
      </c>
      <c r="H6">
        <v>1413</v>
      </c>
      <c r="I6">
        <v>1154</v>
      </c>
      <c r="J6">
        <v>1017</v>
      </c>
      <c r="K6">
        <v>915</v>
      </c>
      <c r="L6">
        <v>928</v>
      </c>
      <c r="M6">
        <v>851</v>
      </c>
      <c r="N6">
        <v>846</v>
      </c>
      <c r="O6">
        <v>976</v>
      </c>
      <c r="P6">
        <v>1104</v>
      </c>
      <c r="Q6">
        <v>1223</v>
      </c>
    </row>
    <row r="7" spans="1:18">
      <c r="A7" t="s">
        <v>48</v>
      </c>
      <c r="C7" t="s">
        <v>10</v>
      </c>
      <c r="D7" s="40">
        <v>1347000</v>
      </c>
      <c r="E7">
        <f t="shared" si="1"/>
        <v>11027</v>
      </c>
      <c r="F7">
        <v>1120</v>
      </c>
      <c r="G7">
        <v>1069</v>
      </c>
      <c r="H7">
        <v>1105</v>
      </c>
      <c r="I7">
        <v>972</v>
      </c>
      <c r="J7">
        <v>895</v>
      </c>
      <c r="K7">
        <v>809</v>
      </c>
      <c r="L7">
        <v>801</v>
      </c>
      <c r="M7">
        <v>720</v>
      </c>
      <c r="N7">
        <v>784</v>
      </c>
      <c r="O7">
        <v>808</v>
      </c>
      <c r="P7">
        <v>898</v>
      </c>
      <c r="Q7">
        <v>1046</v>
      </c>
    </row>
    <row r="8" spans="1:18">
      <c r="A8" t="s">
        <v>50</v>
      </c>
      <c r="C8" t="s">
        <v>12</v>
      </c>
      <c r="D8" s="40">
        <v>1344000</v>
      </c>
      <c r="E8">
        <f t="shared" si="1"/>
        <v>11880</v>
      </c>
      <c r="F8">
        <v>1207</v>
      </c>
      <c r="G8">
        <v>1103</v>
      </c>
      <c r="H8">
        <v>1189</v>
      </c>
      <c r="I8">
        <v>1056</v>
      </c>
      <c r="J8">
        <v>982</v>
      </c>
      <c r="K8">
        <v>870</v>
      </c>
      <c r="L8">
        <v>889</v>
      </c>
      <c r="M8">
        <v>823</v>
      </c>
      <c r="N8">
        <v>785</v>
      </c>
      <c r="O8">
        <v>957</v>
      </c>
      <c r="P8">
        <v>982</v>
      </c>
      <c r="Q8">
        <v>1037</v>
      </c>
    </row>
    <row r="9" spans="1:18">
      <c r="A9" t="s">
        <v>52</v>
      </c>
      <c r="C9" t="s">
        <v>14</v>
      </c>
      <c r="D9" s="40">
        <v>2082000</v>
      </c>
      <c r="E9">
        <f t="shared" si="1"/>
        <v>19015</v>
      </c>
      <c r="F9">
        <v>2138</v>
      </c>
      <c r="G9">
        <v>1956</v>
      </c>
      <c r="H9">
        <v>2008</v>
      </c>
      <c r="I9">
        <v>1613</v>
      </c>
      <c r="J9">
        <v>1463</v>
      </c>
      <c r="K9">
        <v>1355</v>
      </c>
      <c r="L9">
        <v>1380</v>
      </c>
      <c r="M9">
        <v>1237</v>
      </c>
      <c r="N9">
        <v>1288</v>
      </c>
      <c r="O9">
        <v>1474</v>
      </c>
      <c r="P9">
        <v>1504</v>
      </c>
      <c r="Q9">
        <v>1599</v>
      </c>
    </row>
    <row r="10" spans="1:18">
      <c r="A10" t="s">
        <v>54</v>
      </c>
      <c r="C10" t="s">
        <v>16</v>
      </c>
      <c r="D10" s="40">
        <v>2062000</v>
      </c>
      <c r="E10">
        <f t="shared" si="1"/>
        <v>19952</v>
      </c>
      <c r="F10">
        <v>2298</v>
      </c>
      <c r="G10">
        <v>2191</v>
      </c>
      <c r="H10">
        <v>2210</v>
      </c>
      <c r="I10">
        <v>1519</v>
      </c>
      <c r="J10">
        <v>1465</v>
      </c>
      <c r="K10">
        <v>1373</v>
      </c>
      <c r="L10">
        <v>1424</v>
      </c>
      <c r="M10">
        <v>1331</v>
      </c>
      <c r="N10">
        <v>1304</v>
      </c>
      <c r="O10">
        <v>1463</v>
      </c>
      <c r="P10">
        <v>1624</v>
      </c>
      <c r="Q10">
        <v>1749</v>
      </c>
      <c r="R10">
        <v>1</v>
      </c>
    </row>
    <row r="11" spans="1:18">
      <c r="A11" t="s">
        <v>56</v>
      </c>
      <c r="C11" t="s">
        <v>18</v>
      </c>
      <c r="D11" s="40">
        <v>1535000</v>
      </c>
      <c r="E11">
        <f t="shared" si="1"/>
        <v>14218</v>
      </c>
      <c r="F11">
        <v>1799</v>
      </c>
      <c r="G11">
        <v>1476</v>
      </c>
      <c r="H11">
        <v>1509</v>
      </c>
      <c r="I11">
        <v>1081</v>
      </c>
      <c r="J11">
        <v>1052</v>
      </c>
      <c r="K11">
        <v>977</v>
      </c>
      <c r="L11">
        <v>1041</v>
      </c>
      <c r="M11">
        <v>903</v>
      </c>
      <c r="N11">
        <v>992</v>
      </c>
      <c r="O11">
        <v>1068</v>
      </c>
      <c r="P11">
        <v>1161</v>
      </c>
      <c r="Q11">
        <v>1159</v>
      </c>
    </row>
    <row r="12" spans="1:18">
      <c r="A12" t="s">
        <v>58</v>
      </c>
      <c r="C12" t="s">
        <v>20</v>
      </c>
      <c r="D12" s="40">
        <v>1601000</v>
      </c>
      <c r="E12">
        <f t="shared" si="1"/>
        <v>13887</v>
      </c>
      <c r="F12">
        <v>1722</v>
      </c>
      <c r="G12">
        <v>1476</v>
      </c>
      <c r="H12">
        <v>1458</v>
      </c>
      <c r="I12">
        <v>1037</v>
      </c>
      <c r="J12">
        <v>995</v>
      </c>
      <c r="K12">
        <v>918</v>
      </c>
      <c r="L12">
        <v>1032</v>
      </c>
      <c r="M12">
        <v>950</v>
      </c>
      <c r="N12">
        <v>1002</v>
      </c>
      <c r="O12">
        <v>1122</v>
      </c>
      <c r="P12">
        <v>1032</v>
      </c>
      <c r="Q12">
        <v>1143</v>
      </c>
    </row>
    <row r="13" spans="1:18">
      <c r="A13" t="s">
        <v>60</v>
      </c>
      <c r="C13" t="s">
        <v>22</v>
      </c>
      <c r="D13" s="40">
        <v>2310000</v>
      </c>
      <c r="E13">
        <f t="shared" si="1"/>
        <v>21217</v>
      </c>
      <c r="F13">
        <v>2528</v>
      </c>
      <c r="G13">
        <v>2141</v>
      </c>
      <c r="H13">
        <v>2160</v>
      </c>
      <c r="I13">
        <v>1637</v>
      </c>
      <c r="J13">
        <v>1494</v>
      </c>
      <c r="K13">
        <v>1531</v>
      </c>
      <c r="L13">
        <v>1593</v>
      </c>
      <c r="M13">
        <v>1438</v>
      </c>
      <c r="N13">
        <v>1344</v>
      </c>
      <c r="O13">
        <v>1675</v>
      </c>
      <c r="P13">
        <v>1831</v>
      </c>
      <c r="Q13">
        <v>1845</v>
      </c>
    </row>
    <row r="14" spans="1:18">
      <c r="A14" t="s">
        <v>62</v>
      </c>
      <c r="C14" t="s">
        <v>24</v>
      </c>
      <c r="D14" s="40">
        <v>2233000</v>
      </c>
      <c r="E14">
        <f t="shared" si="1"/>
        <v>21088</v>
      </c>
      <c r="F14">
        <v>2679</v>
      </c>
      <c r="G14">
        <v>2140</v>
      </c>
      <c r="H14">
        <v>2210</v>
      </c>
      <c r="I14">
        <v>1592</v>
      </c>
      <c r="J14">
        <v>1508</v>
      </c>
      <c r="K14">
        <v>1439</v>
      </c>
      <c r="L14">
        <v>1433</v>
      </c>
      <c r="M14">
        <v>1363</v>
      </c>
      <c r="N14">
        <v>1382</v>
      </c>
      <c r="O14">
        <v>1642</v>
      </c>
      <c r="P14">
        <v>1834</v>
      </c>
      <c r="Q14">
        <v>1866</v>
      </c>
    </row>
    <row r="15" spans="1:18">
      <c r="A15" t="s">
        <v>64</v>
      </c>
      <c r="C15" t="s">
        <v>26</v>
      </c>
      <c r="D15" s="40">
        <v>8681000</v>
      </c>
      <c r="E15">
        <f t="shared" si="1"/>
        <v>50599</v>
      </c>
      <c r="F15">
        <v>6090</v>
      </c>
      <c r="G15">
        <v>4596</v>
      </c>
      <c r="H15">
        <v>4964</v>
      </c>
      <c r="I15">
        <v>3884</v>
      </c>
      <c r="J15">
        <v>3773</v>
      </c>
      <c r="K15">
        <v>3759</v>
      </c>
      <c r="L15">
        <v>3554</v>
      </c>
      <c r="M15">
        <v>3517</v>
      </c>
      <c r="N15">
        <v>3336</v>
      </c>
      <c r="O15">
        <v>3757</v>
      </c>
      <c r="P15">
        <v>4673</v>
      </c>
      <c r="Q15">
        <v>4696</v>
      </c>
    </row>
    <row r="16" spans="1:18">
      <c r="A16" t="s">
        <v>66</v>
      </c>
      <c r="C16" t="s">
        <v>94</v>
      </c>
      <c r="D16" s="40">
        <v>3091000</v>
      </c>
      <c r="E16">
        <f t="shared" si="1"/>
        <v>20489</v>
      </c>
      <c r="F16">
        <v>2511</v>
      </c>
      <c r="G16">
        <v>1852</v>
      </c>
      <c r="H16">
        <v>2079</v>
      </c>
      <c r="I16">
        <v>1648</v>
      </c>
      <c r="J16">
        <v>1524</v>
      </c>
      <c r="K16">
        <v>1498</v>
      </c>
      <c r="L16">
        <v>1484</v>
      </c>
      <c r="M16">
        <v>1291</v>
      </c>
      <c r="N16">
        <v>1361</v>
      </c>
      <c r="O16">
        <v>1545</v>
      </c>
      <c r="P16">
        <v>1844</v>
      </c>
      <c r="Q16">
        <v>1852</v>
      </c>
    </row>
    <row r="17" spans="1:18">
      <c r="A17" t="s">
        <v>68</v>
      </c>
      <c r="C17" t="s">
        <v>28</v>
      </c>
      <c r="D17" s="40">
        <v>2462000</v>
      </c>
      <c r="E17">
        <f t="shared" si="1"/>
        <v>22802</v>
      </c>
      <c r="F17">
        <v>2431</v>
      </c>
      <c r="G17">
        <v>2155</v>
      </c>
      <c r="H17">
        <v>2303</v>
      </c>
      <c r="I17">
        <v>2048</v>
      </c>
      <c r="J17">
        <v>1965</v>
      </c>
      <c r="K17">
        <v>1674</v>
      </c>
      <c r="L17">
        <v>1658</v>
      </c>
      <c r="M17">
        <v>1588</v>
      </c>
      <c r="N17">
        <v>1539</v>
      </c>
      <c r="O17">
        <v>1591</v>
      </c>
      <c r="P17">
        <v>1892</v>
      </c>
      <c r="Q17">
        <v>1957</v>
      </c>
      <c r="R17">
        <v>1</v>
      </c>
    </row>
    <row r="18" spans="1:18">
      <c r="A18" t="s">
        <v>70</v>
      </c>
      <c r="C18" t="s">
        <v>30</v>
      </c>
      <c r="D18" s="40">
        <v>1026000</v>
      </c>
      <c r="E18">
        <f t="shared" si="1"/>
        <v>9253</v>
      </c>
      <c r="F18">
        <v>981</v>
      </c>
      <c r="G18">
        <v>886</v>
      </c>
      <c r="H18">
        <v>951</v>
      </c>
      <c r="I18">
        <v>761</v>
      </c>
      <c r="J18">
        <v>729</v>
      </c>
      <c r="K18">
        <v>665</v>
      </c>
      <c r="L18">
        <v>712</v>
      </c>
      <c r="M18">
        <v>619</v>
      </c>
      <c r="N18">
        <v>640</v>
      </c>
      <c r="O18">
        <v>693</v>
      </c>
      <c r="P18">
        <v>784</v>
      </c>
      <c r="Q18">
        <v>832</v>
      </c>
    </row>
    <row r="19" spans="1:18">
      <c r="A19" t="s">
        <v>72</v>
      </c>
      <c r="C19" t="s">
        <v>32</v>
      </c>
      <c r="D19">
        <v>969000</v>
      </c>
      <c r="E19">
        <f t="shared" si="1"/>
        <v>9495</v>
      </c>
      <c r="F19">
        <v>1091</v>
      </c>
      <c r="G19">
        <v>976</v>
      </c>
      <c r="H19">
        <v>997</v>
      </c>
      <c r="I19">
        <v>853</v>
      </c>
      <c r="J19">
        <v>746</v>
      </c>
      <c r="K19">
        <v>616</v>
      </c>
      <c r="L19">
        <v>643</v>
      </c>
      <c r="M19">
        <v>652</v>
      </c>
      <c r="N19">
        <v>572</v>
      </c>
      <c r="O19">
        <v>707</v>
      </c>
      <c r="P19">
        <v>835</v>
      </c>
      <c r="Q19">
        <v>807</v>
      </c>
    </row>
    <row r="20" spans="1:18">
      <c r="A20" t="s">
        <v>74</v>
      </c>
      <c r="C20" t="s">
        <v>36</v>
      </c>
      <c r="D20">
        <v>754000</v>
      </c>
      <c r="E20">
        <f t="shared" si="1"/>
        <v>7603</v>
      </c>
      <c r="F20">
        <v>862</v>
      </c>
      <c r="G20">
        <v>852</v>
      </c>
      <c r="H20">
        <v>766</v>
      </c>
      <c r="I20">
        <v>673</v>
      </c>
      <c r="J20">
        <v>633</v>
      </c>
      <c r="K20">
        <v>514</v>
      </c>
      <c r="L20">
        <v>546</v>
      </c>
      <c r="M20">
        <v>491</v>
      </c>
      <c r="N20">
        <v>447</v>
      </c>
      <c r="O20">
        <v>566</v>
      </c>
      <c r="P20">
        <v>591</v>
      </c>
      <c r="Q20">
        <v>662</v>
      </c>
    </row>
    <row r="21" spans="1:18">
      <c r="A21" t="s">
        <v>76</v>
      </c>
      <c r="C21" t="s">
        <v>34</v>
      </c>
      <c r="D21">
        <v>798000</v>
      </c>
      <c r="E21">
        <f t="shared" si="1"/>
        <v>6687</v>
      </c>
      <c r="F21">
        <v>812</v>
      </c>
      <c r="G21">
        <v>656</v>
      </c>
      <c r="H21">
        <v>661</v>
      </c>
      <c r="I21">
        <v>542</v>
      </c>
      <c r="J21">
        <v>447</v>
      </c>
      <c r="K21">
        <v>515</v>
      </c>
      <c r="L21">
        <v>494</v>
      </c>
      <c r="M21">
        <v>438</v>
      </c>
      <c r="N21">
        <v>424</v>
      </c>
      <c r="O21">
        <v>554</v>
      </c>
      <c r="P21">
        <v>578</v>
      </c>
      <c r="Q21">
        <v>566</v>
      </c>
    </row>
    <row r="22" spans="1:18">
      <c r="A22" t="s">
        <v>78</v>
      </c>
      <c r="C22" t="s">
        <v>90</v>
      </c>
      <c r="D22" s="40">
        <v>2003000</v>
      </c>
      <c r="E22">
        <f t="shared" si="1"/>
        <v>18222</v>
      </c>
      <c r="F22">
        <v>2046</v>
      </c>
      <c r="G22">
        <v>1732</v>
      </c>
      <c r="H22">
        <v>1838</v>
      </c>
      <c r="I22">
        <v>1472</v>
      </c>
      <c r="J22">
        <v>1389</v>
      </c>
      <c r="K22">
        <v>1362</v>
      </c>
      <c r="L22">
        <v>1325</v>
      </c>
      <c r="M22">
        <v>1283</v>
      </c>
      <c r="N22">
        <v>1282</v>
      </c>
      <c r="O22">
        <v>1540</v>
      </c>
      <c r="P22">
        <v>1440</v>
      </c>
      <c r="Q22">
        <v>1513</v>
      </c>
    </row>
    <row r="23" spans="1:18">
      <c r="A23" t="s">
        <v>80</v>
      </c>
      <c r="C23" t="s">
        <v>96</v>
      </c>
      <c r="D23" s="40">
        <v>1598000</v>
      </c>
      <c r="E23">
        <f t="shared" si="1"/>
        <v>13843</v>
      </c>
      <c r="F23">
        <v>1552</v>
      </c>
      <c r="G23">
        <v>1312</v>
      </c>
      <c r="H23">
        <v>1353</v>
      </c>
      <c r="I23">
        <v>1120</v>
      </c>
      <c r="J23">
        <v>1065</v>
      </c>
      <c r="K23">
        <v>1003</v>
      </c>
      <c r="L23">
        <v>1067</v>
      </c>
      <c r="M23">
        <v>975</v>
      </c>
      <c r="N23">
        <v>965</v>
      </c>
      <c r="O23">
        <v>1052</v>
      </c>
      <c r="P23">
        <v>1099</v>
      </c>
      <c r="Q23">
        <v>1280</v>
      </c>
    </row>
    <row r="24" spans="1:18">
      <c r="A24" t="s">
        <v>82</v>
      </c>
      <c r="C24" t="s">
        <v>98</v>
      </c>
      <c r="D24" s="40">
        <v>2689000</v>
      </c>
      <c r="E24">
        <f t="shared" si="1"/>
        <v>21102</v>
      </c>
      <c r="F24">
        <v>2318</v>
      </c>
      <c r="G24">
        <v>2131</v>
      </c>
      <c r="H24">
        <v>2277</v>
      </c>
      <c r="I24">
        <v>1732</v>
      </c>
      <c r="J24">
        <v>1598</v>
      </c>
      <c r="K24">
        <v>1480</v>
      </c>
      <c r="L24">
        <v>1506</v>
      </c>
      <c r="M24">
        <v>1358</v>
      </c>
      <c r="N24">
        <v>1399</v>
      </c>
      <c r="O24">
        <v>1552</v>
      </c>
      <c r="P24">
        <v>1743</v>
      </c>
      <c r="Q24">
        <v>2007</v>
      </c>
      <c r="R24">
        <v>1</v>
      </c>
    </row>
    <row r="25" spans="1:18">
      <c r="A25" t="s">
        <v>84</v>
      </c>
      <c r="C25" t="s">
        <v>100</v>
      </c>
      <c r="D25" s="40">
        <v>3945000</v>
      </c>
      <c r="E25">
        <f t="shared" si="1"/>
        <v>29962</v>
      </c>
      <c r="F25">
        <v>3733</v>
      </c>
      <c r="G25">
        <v>2856</v>
      </c>
      <c r="H25">
        <v>3094</v>
      </c>
      <c r="I25">
        <v>2392</v>
      </c>
      <c r="J25">
        <v>2227</v>
      </c>
      <c r="K25">
        <v>2149</v>
      </c>
      <c r="L25">
        <v>2210</v>
      </c>
      <c r="M25">
        <v>2054</v>
      </c>
      <c r="N25">
        <v>1967</v>
      </c>
      <c r="O25">
        <v>2180</v>
      </c>
      <c r="P25">
        <v>2239</v>
      </c>
      <c r="Q25">
        <v>2861</v>
      </c>
    </row>
    <row r="26" spans="1:18">
      <c r="A26" t="s">
        <v>86</v>
      </c>
      <c r="C26" t="s">
        <v>102</v>
      </c>
      <c r="D26" s="40">
        <v>1484000</v>
      </c>
      <c r="E26">
        <f t="shared" si="1"/>
        <v>13396</v>
      </c>
      <c r="F26">
        <v>1780</v>
      </c>
      <c r="G26">
        <v>1397</v>
      </c>
      <c r="H26">
        <v>1345</v>
      </c>
      <c r="I26">
        <v>1040</v>
      </c>
      <c r="J26">
        <v>983</v>
      </c>
      <c r="K26">
        <v>943</v>
      </c>
      <c r="L26">
        <v>918</v>
      </c>
      <c r="M26">
        <v>902</v>
      </c>
      <c r="N26">
        <v>891</v>
      </c>
      <c r="O26">
        <v>936</v>
      </c>
      <c r="P26">
        <v>996</v>
      </c>
      <c r="Q26">
        <v>1265</v>
      </c>
    </row>
    <row r="27" spans="1:18">
      <c r="A27" t="s">
        <v>88</v>
      </c>
      <c r="C27" t="s">
        <v>104</v>
      </c>
      <c r="D27">
        <v>846000</v>
      </c>
      <c r="E27">
        <f t="shared" si="1"/>
        <v>8441</v>
      </c>
      <c r="F27">
        <v>1079</v>
      </c>
      <c r="G27">
        <v>861</v>
      </c>
      <c r="H27">
        <v>923</v>
      </c>
      <c r="I27">
        <v>635</v>
      </c>
      <c r="J27">
        <v>607</v>
      </c>
      <c r="K27">
        <v>591</v>
      </c>
      <c r="L27">
        <v>576</v>
      </c>
      <c r="M27">
        <v>557</v>
      </c>
      <c r="N27">
        <v>540</v>
      </c>
      <c r="O27">
        <v>609</v>
      </c>
      <c r="P27">
        <v>654</v>
      </c>
      <c r="Q27">
        <v>809</v>
      </c>
    </row>
    <row r="28" spans="1:18">
      <c r="A28" t="s">
        <v>150</v>
      </c>
      <c r="C28" t="s">
        <v>106</v>
      </c>
      <c r="D28" s="40">
        <v>1964000</v>
      </c>
      <c r="E28">
        <f t="shared" si="1"/>
        <v>15549</v>
      </c>
      <c r="F28">
        <v>1775</v>
      </c>
      <c r="G28">
        <v>1461</v>
      </c>
      <c r="H28">
        <v>1478</v>
      </c>
      <c r="I28">
        <v>1266</v>
      </c>
      <c r="J28">
        <v>1099</v>
      </c>
      <c r="K28">
        <v>1145</v>
      </c>
      <c r="L28">
        <v>1086</v>
      </c>
      <c r="M28">
        <v>1098</v>
      </c>
      <c r="N28">
        <v>1052</v>
      </c>
      <c r="O28">
        <v>1224</v>
      </c>
      <c r="P28">
        <v>1369</v>
      </c>
      <c r="Q28">
        <v>1496</v>
      </c>
    </row>
    <row r="29" spans="1:18">
      <c r="A29" t="s">
        <v>153</v>
      </c>
      <c r="C29" t="s">
        <v>108</v>
      </c>
      <c r="D29" s="40">
        <v>4941000</v>
      </c>
      <c r="E29">
        <f t="shared" si="1"/>
        <v>35104</v>
      </c>
      <c r="F29">
        <v>4118</v>
      </c>
      <c r="G29">
        <v>3093</v>
      </c>
      <c r="H29">
        <v>3330</v>
      </c>
      <c r="I29">
        <v>2867</v>
      </c>
      <c r="J29">
        <v>2653</v>
      </c>
      <c r="K29">
        <v>3003</v>
      </c>
      <c r="L29">
        <v>2407</v>
      </c>
      <c r="M29">
        <v>2437</v>
      </c>
      <c r="N29">
        <v>2393</v>
      </c>
      <c r="O29">
        <v>2575</v>
      </c>
      <c r="P29">
        <v>2886</v>
      </c>
      <c r="Q29">
        <v>3342</v>
      </c>
    </row>
    <row r="30" spans="1:18">
      <c r="A30" t="s">
        <v>155</v>
      </c>
      <c r="C30" t="s">
        <v>110</v>
      </c>
      <c r="D30" s="40">
        <v>3730000</v>
      </c>
      <c r="E30">
        <f t="shared" si="1"/>
        <v>30103</v>
      </c>
      <c r="F30">
        <v>3608</v>
      </c>
      <c r="G30">
        <v>2849</v>
      </c>
      <c r="H30">
        <v>2967</v>
      </c>
      <c r="I30">
        <v>2456</v>
      </c>
      <c r="J30">
        <v>2300</v>
      </c>
      <c r="K30">
        <v>2269</v>
      </c>
      <c r="L30">
        <v>2082</v>
      </c>
      <c r="M30">
        <v>2009</v>
      </c>
      <c r="N30">
        <v>2104</v>
      </c>
      <c r="O30">
        <v>2273</v>
      </c>
      <c r="P30">
        <v>2410</v>
      </c>
      <c r="Q30">
        <v>2775</v>
      </c>
      <c r="R30">
        <v>1</v>
      </c>
    </row>
    <row r="31" spans="1:18">
      <c r="A31" t="s">
        <v>156</v>
      </c>
      <c r="C31" t="s">
        <v>112</v>
      </c>
      <c r="D31">
        <v>777000</v>
      </c>
      <c r="E31">
        <f t="shared" si="1"/>
        <v>7311</v>
      </c>
      <c r="F31">
        <v>811</v>
      </c>
      <c r="G31">
        <v>727</v>
      </c>
      <c r="H31">
        <v>677</v>
      </c>
      <c r="I31">
        <v>563</v>
      </c>
      <c r="J31">
        <v>595</v>
      </c>
      <c r="K31">
        <v>570</v>
      </c>
      <c r="L31">
        <v>486</v>
      </c>
      <c r="M31">
        <v>520</v>
      </c>
      <c r="N31">
        <v>506</v>
      </c>
      <c r="O31">
        <v>577</v>
      </c>
      <c r="P31">
        <v>583</v>
      </c>
      <c r="Q31">
        <v>696</v>
      </c>
    </row>
    <row r="32" spans="1:18">
      <c r="A32" t="s">
        <v>158</v>
      </c>
      <c r="C32" t="s">
        <v>114</v>
      </c>
      <c r="D32" s="40">
        <v>1003000</v>
      </c>
      <c r="E32">
        <f t="shared" si="1"/>
        <v>9015</v>
      </c>
      <c r="F32">
        <v>1064</v>
      </c>
      <c r="G32">
        <v>872</v>
      </c>
      <c r="H32">
        <v>847</v>
      </c>
      <c r="I32">
        <v>730</v>
      </c>
      <c r="J32">
        <v>675</v>
      </c>
      <c r="K32">
        <v>637</v>
      </c>
      <c r="L32">
        <v>668</v>
      </c>
      <c r="M32">
        <v>604</v>
      </c>
      <c r="N32">
        <v>649</v>
      </c>
      <c r="O32">
        <v>716</v>
      </c>
      <c r="P32">
        <v>704</v>
      </c>
      <c r="Q32">
        <v>849</v>
      </c>
    </row>
    <row r="33" spans="1:18">
      <c r="A33" t="s">
        <v>160</v>
      </c>
      <c r="C33" t="s">
        <v>116</v>
      </c>
      <c r="D33">
        <v>609000</v>
      </c>
      <c r="E33">
        <f t="shared" si="1"/>
        <v>5512</v>
      </c>
      <c r="F33">
        <v>566</v>
      </c>
      <c r="G33">
        <v>524</v>
      </c>
      <c r="H33">
        <v>580</v>
      </c>
      <c r="I33">
        <v>479</v>
      </c>
      <c r="J33">
        <v>449</v>
      </c>
      <c r="K33">
        <v>423</v>
      </c>
      <c r="L33">
        <v>405</v>
      </c>
      <c r="M33">
        <v>412</v>
      </c>
      <c r="N33">
        <v>395</v>
      </c>
      <c r="O33">
        <v>399</v>
      </c>
      <c r="P33">
        <v>424</v>
      </c>
      <c r="Q33">
        <v>456</v>
      </c>
    </row>
    <row r="34" spans="1:18">
      <c r="A34" t="s">
        <v>162</v>
      </c>
      <c r="C34" t="s">
        <v>118</v>
      </c>
      <c r="D34">
        <v>915000</v>
      </c>
      <c r="E34">
        <f t="shared" si="1"/>
        <v>8908</v>
      </c>
      <c r="F34">
        <v>899</v>
      </c>
      <c r="G34">
        <v>986</v>
      </c>
      <c r="H34">
        <v>922</v>
      </c>
      <c r="I34">
        <v>737</v>
      </c>
      <c r="J34">
        <v>702</v>
      </c>
      <c r="K34">
        <v>584</v>
      </c>
      <c r="L34">
        <v>660</v>
      </c>
      <c r="M34">
        <v>646</v>
      </c>
      <c r="N34">
        <v>599</v>
      </c>
      <c r="O34">
        <v>669</v>
      </c>
      <c r="P34">
        <v>723</v>
      </c>
      <c r="Q34">
        <v>781</v>
      </c>
    </row>
    <row r="35" spans="1:18">
      <c r="A35" t="s">
        <v>164</v>
      </c>
      <c r="C35" t="s">
        <v>120</v>
      </c>
      <c r="D35" s="40">
        <v>1687000</v>
      </c>
      <c r="E35">
        <f t="shared" si="1"/>
        <v>15652</v>
      </c>
      <c r="F35">
        <v>1886</v>
      </c>
      <c r="G35">
        <v>1537</v>
      </c>
      <c r="H35">
        <v>1505</v>
      </c>
      <c r="I35">
        <v>1306</v>
      </c>
      <c r="J35">
        <v>1142</v>
      </c>
      <c r="K35">
        <v>1056</v>
      </c>
      <c r="L35">
        <v>1129</v>
      </c>
      <c r="M35">
        <v>1061</v>
      </c>
      <c r="N35">
        <v>1100</v>
      </c>
      <c r="O35">
        <v>1255</v>
      </c>
      <c r="P35">
        <v>1340</v>
      </c>
      <c r="Q35">
        <v>1335</v>
      </c>
    </row>
    <row r="36" spans="1:18">
      <c r="A36" t="s">
        <v>166</v>
      </c>
      <c r="C36" t="s">
        <v>122</v>
      </c>
      <c r="D36" s="40">
        <v>2163000</v>
      </c>
      <c r="E36">
        <f t="shared" si="1"/>
        <v>19223</v>
      </c>
      <c r="F36">
        <v>2325</v>
      </c>
      <c r="G36">
        <v>1859</v>
      </c>
      <c r="H36">
        <v>1838</v>
      </c>
      <c r="I36">
        <v>1549</v>
      </c>
      <c r="J36">
        <v>1422</v>
      </c>
      <c r="K36">
        <v>1272</v>
      </c>
      <c r="L36">
        <v>1442</v>
      </c>
      <c r="M36">
        <v>1323</v>
      </c>
      <c r="N36">
        <v>1300</v>
      </c>
      <c r="O36">
        <v>1464</v>
      </c>
      <c r="P36">
        <v>1579</v>
      </c>
      <c r="Q36">
        <v>1849</v>
      </c>
      <c r="R36">
        <v>1</v>
      </c>
    </row>
    <row r="37" spans="1:18">
      <c r="A37" t="s">
        <v>168</v>
      </c>
      <c r="C37" t="s">
        <v>124</v>
      </c>
      <c r="D37" s="40">
        <v>1619000</v>
      </c>
      <c r="E37">
        <f t="shared" si="1"/>
        <v>14632</v>
      </c>
      <c r="F37">
        <v>1742</v>
      </c>
      <c r="G37">
        <v>1358</v>
      </c>
      <c r="H37">
        <v>1514</v>
      </c>
      <c r="I37">
        <v>1126</v>
      </c>
      <c r="J37">
        <v>1052</v>
      </c>
      <c r="K37">
        <v>1016</v>
      </c>
      <c r="L37">
        <v>1079</v>
      </c>
      <c r="M37">
        <v>1052</v>
      </c>
      <c r="N37">
        <v>943</v>
      </c>
      <c r="O37">
        <v>1088</v>
      </c>
      <c r="P37">
        <v>1141</v>
      </c>
      <c r="Q37">
        <v>1521</v>
      </c>
    </row>
    <row r="38" spans="1:18">
      <c r="A38" t="s">
        <v>170</v>
      </c>
      <c r="C38" t="s">
        <v>126</v>
      </c>
      <c r="D38">
        <v>865000</v>
      </c>
      <c r="E38">
        <f t="shared" si="1"/>
        <v>8804</v>
      </c>
      <c r="F38">
        <v>1062</v>
      </c>
      <c r="G38">
        <v>899</v>
      </c>
      <c r="H38">
        <v>957</v>
      </c>
      <c r="I38">
        <v>733</v>
      </c>
      <c r="J38">
        <v>618</v>
      </c>
      <c r="K38">
        <v>570</v>
      </c>
      <c r="L38">
        <v>635</v>
      </c>
      <c r="M38">
        <v>557</v>
      </c>
      <c r="N38">
        <v>557</v>
      </c>
      <c r="O38">
        <v>702</v>
      </c>
      <c r="P38">
        <v>700</v>
      </c>
      <c r="Q38">
        <v>814</v>
      </c>
    </row>
    <row r="39" spans="1:18">
      <c r="A39" t="s">
        <v>172</v>
      </c>
      <c r="C39" t="s">
        <v>128</v>
      </c>
      <c r="D39">
        <v>936000</v>
      </c>
      <c r="E39">
        <f t="shared" si="1"/>
        <v>8781</v>
      </c>
      <c r="F39">
        <v>1080</v>
      </c>
      <c r="G39">
        <v>880</v>
      </c>
      <c r="H39">
        <v>873</v>
      </c>
      <c r="I39">
        <v>724</v>
      </c>
      <c r="J39">
        <v>672</v>
      </c>
      <c r="K39">
        <v>584</v>
      </c>
      <c r="L39">
        <v>657</v>
      </c>
      <c r="M39">
        <v>583</v>
      </c>
      <c r="N39">
        <v>609</v>
      </c>
      <c r="O39">
        <v>639</v>
      </c>
      <c r="P39">
        <v>699</v>
      </c>
      <c r="Q39">
        <v>781</v>
      </c>
    </row>
    <row r="40" spans="1:18">
      <c r="A40" t="s">
        <v>174</v>
      </c>
      <c r="C40" t="s">
        <v>130</v>
      </c>
      <c r="D40" s="40">
        <v>1532000</v>
      </c>
      <c r="E40">
        <f t="shared" si="1"/>
        <v>13472</v>
      </c>
      <c r="F40">
        <v>1656</v>
      </c>
      <c r="G40">
        <v>1498</v>
      </c>
      <c r="H40">
        <v>1312</v>
      </c>
      <c r="I40">
        <v>1013</v>
      </c>
      <c r="J40">
        <v>1009</v>
      </c>
      <c r="K40">
        <v>887</v>
      </c>
      <c r="L40">
        <v>1015</v>
      </c>
      <c r="M40">
        <v>909</v>
      </c>
      <c r="N40">
        <v>978</v>
      </c>
      <c r="O40">
        <v>995</v>
      </c>
      <c r="P40">
        <v>1035</v>
      </c>
      <c r="Q40">
        <v>1165</v>
      </c>
    </row>
    <row r="41" spans="1:18">
      <c r="A41" t="s">
        <v>176</v>
      </c>
      <c r="C41" t="s">
        <v>132</v>
      </c>
      <c r="D41">
        <v>875000</v>
      </c>
      <c r="E41">
        <f t="shared" si="1"/>
        <v>8617</v>
      </c>
      <c r="F41">
        <v>942</v>
      </c>
      <c r="G41">
        <v>883</v>
      </c>
      <c r="H41">
        <v>883</v>
      </c>
      <c r="I41">
        <v>637</v>
      </c>
      <c r="J41">
        <v>636</v>
      </c>
      <c r="K41">
        <v>572</v>
      </c>
      <c r="L41">
        <v>603</v>
      </c>
      <c r="M41">
        <v>653</v>
      </c>
      <c r="N41">
        <v>579</v>
      </c>
      <c r="O41">
        <v>648</v>
      </c>
      <c r="P41">
        <v>739</v>
      </c>
      <c r="Q41">
        <v>842</v>
      </c>
    </row>
    <row r="42" spans="1:18">
      <c r="A42" t="s">
        <v>178</v>
      </c>
      <c r="C42" t="s">
        <v>134</v>
      </c>
      <c r="D42" s="40">
        <v>3940000</v>
      </c>
      <c r="E42">
        <f t="shared" si="1"/>
        <v>31187</v>
      </c>
      <c r="F42">
        <v>3578</v>
      </c>
      <c r="G42">
        <v>2867</v>
      </c>
      <c r="H42">
        <v>2930</v>
      </c>
      <c r="I42">
        <v>2417</v>
      </c>
      <c r="J42">
        <v>2287</v>
      </c>
      <c r="K42">
        <v>2223</v>
      </c>
      <c r="L42">
        <v>2402</v>
      </c>
      <c r="M42">
        <v>2235</v>
      </c>
      <c r="N42">
        <v>2195</v>
      </c>
      <c r="O42">
        <v>2305</v>
      </c>
      <c r="P42">
        <v>2594</v>
      </c>
      <c r="Q42">
        <v>3154</v>
      </c>
    </row>
    <row r="43" spans="1:18">
      <c r="A43" t="s">
        <v>180</v>
      </c>
      <c r="C43" t="s">
        <v>136</v>
      </c>
      <c r="D43">
        <v>965000</v>
      </c>
      <c r="E43">
        <f t="shared" si="1"/>
        <v>8774</v>
      </c>
      <c r="F43">
        <v>1094</v>
      </c>
      <c r="G43">
        <v>826</v>
      </c>
      <c r="H43">
        <v>849</v>
      </c>
      <c r="I43">
        <v>694</v>
      </c>
      <c r="J43">
        <v>605</v>
      </c>
      <c r="K43">
        <v>628</v>
      </c>
      <c r="L43">
        <v>660</v>
      </c>
      <c r="M43">
        <v>605</v>
      </c>
      <c r="N43">
        <v>597</v>
      </c>
      <c r="O43">
        <v>716</v>
      </c>
      <c r="P43">
        <v>718</v>
      </c>
      <c r="Q43">
        <v>782</v>
      </c>
    </row>
    <row r="44" spans="1:18">
      <c r="A44" t="s">
        <v>182</v>
      </c>
      <c r="C44" t="s">
        <v>138</v>
      </c>
      <c r="D44" s="40">
        <v>1759000</v>
      </c>
      <c r="E44">
        <f t="shared" si="1"/>
        <v>16010</v>
      </c>
      <c r="F44">
        <v>1721</v>
      </c>
      <c r="G44">
        <v>1496</v>
      </c>
      <c r="H44">
        <v>1488</v>
      </c>
      <c r="I44">
        <v>1225</v>
      </c>
      <c r="J44">
        <v>1133</v>
      </c>
      <c r="K44">
        <v>1025</v>
      </c>
      <c r="L44">
        <v>1986</v>
      </c>
      <c r="M44">
        <v>1124</v>
      </c>
      <c r="N44">
        <v>1055</v>
      </c>
      <c r="O44">
        <v>1171</v>
      </c>
      <c r="P44">
        <v>1206</v>
      </c>
      <c r="Q44">
        <v>1380</v>
      </c>
    </row>
    <row r="45" spans="1:18">
      <c r="A45" t="s">
        <v>184</v>
      </c>
      <c r="C45" t="s">
        <v>140</v>
      </c>
      <c r="D45" s="40">
        <v>1898000</v>
      </c>
      <c r="E45">
        <f t="shared" si="1"/>
        <v>17313</v>
      </c>
      <c r="F45">
        <v>1998</v>
      </c>
      <c r="G45">
        <v>1688</v>
      </c>
      <c r="H45">
        <v>1674</v>
      </c>
      <c r="I45">
        <v>1315</v>
      </c>
      <c r="J45">
        <v>1260</v>
      </c>
      <c r="K45">
        <v>1054</v>
      </c>
      <c r="L45">
        <v>1497</v>
      </c>
      <c r="M45">
        <v>1324</v>
      </c>
      <c r="N45">
        <v>1203</v>
      </c>
      <c r="O45">
        <v>1341</v>
      </c>
      <c r="P45">
        <v>1387</v>
      </c>
      <c r="Q45">
        <v>1572</v>
      </c>
    </row>
    <row r="46" spans="1:18">
      <c r="A46" t="s">
        <v>186</v>
      </c>
      <c r="C46" t="s">
        <v>142</v>
      </c>
      <c r="D46" s="40">
        <v>1267000</v>
      </c>
      <c r="E46">
        <f t="shared" si="1"/>
        <v>12256</v>
      </c>
      <c r="F46">
        <v>1457</v>
      </c>
      <c r="G46">
        <v>1185</v>
      </c>
      <c r="H46">
        <v>1187</v>
      </c>
      <c r="I46">
        <v>974</v>
      </c>
      <c r="J46">
        <v>941</v>
      </c>
      <c r="K46">
        <v>804</v>
      </c>
      <c r="L46">
        <v>901</v>
      </c>
      <c r="M46">
        <v>909</v>
      </c>
      <c r="N46">
        <v>851</v>
      </c>
      <c r="O46">
        <v>941</v>
      </c>
      <c r="P46">
        <v>949</v>
      </c>
      <c r="Q46">
        <v>1157</v>
      </c>
    </row>
    <row r="47" spans="1:18">
      <c r="A47" t="s">
        <v>188</v>
      </c>
      <c r="C47" t="s">
        <v>144</v>
      </c>
      <c r="D47" s="40">
        <v>1143000</v>
      </c>
      <c r="E47">
        <f t="shared" si="1"/>
        <v>9831</v>
      </c>
      <c r="F47">
        <v>1087</v>
      </c>
      <c r="G47">
        <v>970</v>
      </c>
      <c r="H47">
        <v>992</v>
      </c>
      <c r="I47">
        <v>772</v>
      </c>
      <c r="J47">
        <v>721</v>
      </c>
      <c r="K47">
        <v>620</v>
      </c>
      <c r="L47">
        <v>775</v>
      </c>
      <c r="M47">
        <v>784</v>
      </c>
      <c r="N47">
        <v>693</v>
      </c>
      <c r="O47">
        <v>716</v>
      </c>
      <c r="P47">
        <v>776</v>
      </c>
      <c r="Q47">
        <v>925</v>
      </c>
    </row>
    <row r="48" spans="1:18">
      <c r="A48" t="s">
        <v>190</v>
      </c>
      <c r="C48" t="s">
        <v>146</v>
      </c>
      <c r="D48" s="40">
        <v>2016000</v>
      </c>
      <c r="E48">
        <f t="shared" si="1"/>
        <v>17908</v>
      </c>
      <c r="F48">
        <v>1924</v>
      </c>
      <c r="G48">
        <v>1728</v>
      </c>
      <c r="H48">
        <v>1708</v>
      </c>
      <c r="I48">
        <v>1392</v>
      </c>
      <c r="J48">
        <v>1255</v>
      </c>
      <c r="K48">
        <v>1207</v>
      </c>
      <c r="L48">
        <v>1510</v>
      </c>
      <c r="M48">
        <v>1394</v>
      </c>
      <c r="N48">
        <v>1209</v>
      </c>
      <c r="O48">
        <v>1485</v>
      </c>
      <c r="P48">
        <v>1478</v>
      </c>
      <c r="Q48">
        <v>1618</v>
      </c>
    </row>
    <row r="49" spans="1:18">
      <c r="A49" t="s">
        <v>192</v>
      </c>
      <c r="C49" t="s">
        <v>148</v>
      </c>
    </row>
    <row r="50" spans="1:18">
      <c r="A50" t="s">
        <v>439</v>
      </c>
      <c r="C50" t="s">
        <v>277</v>
      </c>
      <c r="E50">
        <f>SUM(F50:R50)</f>
        <v>2345</v>
      </c>
      <c r="F50">
        <v>209</v>
      </c>
      <c r="G50">
        <v>159</v>
      </c>
      <c r="H50">
        <v>215</v>
      </c>
      <c r="I50">
        <v>179</v>
      </c>
      <c r="J50">
        <v>184</v>
      </c>
      <c r="K50">
        <v>180</v>
      </c>
      <c r="L50">
        <v>226</v>
      </c>
      <c r="M50">
        <v>220</v>
      </c>
      <c r="N50">
        <v>167</v>
      </c>
      <c r="O50">
        <v>187</v>
      </c>
      <c r="P50">
        <v>179</v>
      </c>
      <c r="Q50">
        <v>218</v>
      </c>
      <c r="R50">
        <v>22</v>
      </c>
    </row>
    <row r="51" spans="1:18">
      <c r="A51" s="1"/>
      <c r="B51" s="1"/>
      <c r="C51" s="1" t="s">
        <v>443</v>
      </c>
      <c r="D51" s="1"/>
      <c r="E51" s="1">
        <f t="shared" si="1"/>
        <v>42811</v>
      </c>
      <c r="F51" s="1">
        <v>5152</v>
      </c>
      <c r="G51" s="1">
        <v>3882</v>
      </c>
      <c r="H51" s="1">
        <v>4230</v>
      </c>
      <c r="I51" s="1">
        <v>3296</v>
      </c>
      <c r="J51" s="1">
        <v>3165</v>
      </c>
      <c r="K51" s="1">
        <v>3195</v>
      </c>
      <c r="L51" s="1">
        <v>2989</v>
      </c>
      <c r="M51" s="1">
        <v>2971</v>
      </c>
      <c r="N51" s="1">
        <v>2829</v>
      </c>
      <c r="O51" s="1">
        <v>3209</v>
      </c>
      <c r="P51" s="1">
        <v>3910</v>
      </c>
      <c r="Q51" s="1">
        <v>3983</v>
      </c>
      <c r="R51" s="1"/>
    </row>
    <row r="52" spans="1:18">
      <c r="C52" t="s">
        <v>348</v>
      </c>
      <c r="E52">
        <f t="shared" si="1"/>
        <v>8042</v>
      </c>
      <c r="F52">
        <v>964</v>
      </c>
      <c r="G52" s="6">
        <v>698</v>
      </c>
      <c r="H52" s="6">
        <v>812</v>
      </c>
      <c r="I52" s="6">
        <v>637</v>
      </c>
      <c r="J52" s="6">
        <v>572</v>
      </c>
      <c r="K52" s="6">
        <v>597</v>
      </c>
      <c r="L52" s="6">
        <v>572</v>
      </c>
      <c r="M52" s="6">
        <v>541</v>
      </c>
      <c r="N52" s="6">
        <v>532</v>
      </c>
      <c r="O52" s="6">
        <v>603</v>
      </c>
      <c r="P52" s="6">
        <v>762</v>
      </c>
      <c r="Q52" s="6">
        <v>752</v>
      </c>
    </row>
    <row r="53" spans="1:18">
      <c r="C53" t="s">
        <v>356</v>
      </c>
      <c r="E53">
        <f t="shared" si="1"/>
        <v>9399</v>
      </c>
      <c r="F53">
        <v>1184</v>
      </c>
      <c r="G53" s="6">
        <v>813</v>
      </c>
      <c r="H53" s="6">
        <v>971</v>
      </c>
      <c r="I53" s="6">
        <v>751</v>
      </c>
      <c r="J53" s="6">
        <v>730</v>
      </c>
      <c r="K53" s="6">
        <v>705</v>
      </c>
      <c r="L53" s="6">
        <v>680</v>
      </c>
      <c r="M53" s="6">
        <v>612</v>
      </c>
      <c r="N53" s="6">
        <v>629</v>
      </c>
      <c r="O53" s="6">
        <v>686</v>
      </c>
      <c r="P53" s="6">
        <v>710</v>
      </c>
      <c r="Q53" s="6">
        <v>928</v>
      </c>
    </row>
    <row r="54" spans="1:18">
      <c r="C54" t="s">
        <v>345</v>
      </c>
      <c r="E54">
        <f t="shared" si="1"/>
        <v>8830</v>
      </c>
      <c r="F54">
        <v>1047</v>
      </c>
      <c r="G54" s="6">
        <v>758</v>
      </c>
      <c r="H54" s="6">
        <v>802</v>
      </c>
      <c r="I54" s="6">
        <v>718</v>
      </c>
      <c r="J54" s="6">
        <v>616</v>
      </c>
      <c r="K54" s="6">
        <v>668</v>
      </c>
      <c r="L54" s="6">
        <v>589</v>
      </c>
      <c r="M54" s="6">
        <v>664</v>
      </c>
      <c r="N54" s="6">
        <v>602</v>
      </c>
      <c r="O54" s="6">
        <v>674</v>
      </c>
      <c r="P54" s="6">
        <v>835</v>
      </c>
      <c r="Q54" s="6">
        <v>857</v>
      </c>
    </row>
    <row r="55" spans="1:18">
      <c r="C55" t="s">
        <v>346</v>
      </c>
      <c r="E55">
        <f t="shared" si="1"/>
        <v>18239</v>
      </c>
      <c r="F55">
        <v>2136</v>
      </c>
      <c r="G55" s="6">
        <v>1568</v>
      </c>
      <c r="H55" s="6">
        <v>1727</v>
      </c>
      <c r="I55" s="6">
        <v>1564</v>
      </c>
      <c r="J55" s="6">
        <v>1366</v>
      </c>
      <c r="K55" s="6">
        <v>1573</v>
      </c>
      <c r="L55" s="6">
        <v>1238</v>
      </c>
      <c r="M55" s="6">
        <v>1249</v>
      </c>
      <c r="N55" s="6">
        <v>1236</v>
      </c>
      <c r="O55" s="6">
        <v>1295</v>
      </c>
      <c r="P55" s="6">
        <v>1525</v>
      </c>
      <c r="Q55" s="6">
        <v>1762</v>
      </c>
    </row>
    <row r="56" spans="1:18">
      <c r="C56" t="s">
        <v>350</v>
      </c>
      <c r="E56">
        <f t="shared" si="1"/>
        <v>7800</v>
      </c>
      <c r="F56">
        <v>855</v>
      </c>
      <c r="G56" s="6">
        <v>728</v>
      </c>
      <c r="H56" s="6">
        <v>757</v>
      </c>
      <c r="I56" s="6">
        <v>645</v>
      </c>
      <c r="J56" s="6">
        <v>601</v>
      </c>
      <c r="K56" s="6">
        <v>627</v>
      </c>
      <c r="L56" s="6">
        <v>551</v>
      </c>
      <c r="M56" s="6">
        <v>541</v>
      </c>
      <c r="N56" s="6">
        <v>514</v>
      </c>
      <c r="O56" s="6">
        <v>575</v>
      </c>
      <c r="P56" s="6">
        <v>649</v>
      </c>
      <c r="Q56" s="6">
        <v>756</v>
      </c>
      <c r="R56" s="6">
        <v>1</v>
      </c>
    </row>
  </sheetData>
  <phoneticPr fontId="4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F1" sqref="F1:R2"/>
    </sheetView>
  </sheetViews>
  <sheetFormatPr defaultRowHeight="13.5"/>
  <cols>
    <col min="1" max="1" width="6.5" customWidth="1"/>
    <col min="2" max="2" width="4.625" customWidth="1"/>
    <col min="4" max="4" width="11" customWidth="1"/>
  </cols>
  <sheetData>
    <row r="1" spans="1:18">
      <c r="A1" s="17"/>
      <c r="B1" s="17"/>
      <c r="C1" s="17"/>
      <c r="D1" s="17" t="s">
        <v>448</v>
      </c>
      <c r="E1" s="17" t="s">
        <v>449</v>
      </c>
      <c r="F1" s="39" t="s">
        <v>0</v>
      </c>
      <c r="G1" s="17" t="s">
        <v>194</v>
      </c>
      <c r="H1" s="17" t="s">
        <v>195</v>
      </c>
      <c r="I1" s="17" t="s">
        <v>196</v>
      </c>
      <c r="J1" s="17" t="s">
        <v>197</v>
      </c>
      <c r="K1" s="17" t="s">
        <v>210</v>
      </c>
      <c r="L1" s="17" t="s">
        <v>211</v>
      </c>
      <c r="M1" s="17" t="s">
        <v>212</v>
      </c>
      <c r="N1" s="17" t="s">
        <v>213</v>
      </c>
      <c r="O1" s="17" t="s">
        <v>214</v>
      </c>
      <c r="P1" s="17" t="s">
        <v>215</v>
      </c>
      <c r="Q1" s="17" t="s">
        <v>216</v>
      </c>
      <c r="R1" s="17" t="s">
        <v>277</v>
      </c>
    </row>
    <row r="2" spans="1:18">
      <c r="A2" s="20" t="s">
        <v>38</v>
      </c>
      <c r="B2" s="20"/>
      <c r="C2" s="20" t="s">
        <v>2</v>
      </c>
      <c r="D2" s="41">
        <f>SUM(D3:D50)</f>
        <v>91770000</v>
      </c>
      <c r="E2" s="20">
        <f>SUM(E3:E50)</f>
        <v>684189</v>
      </c>
      <c r="F2" s="20">
        <f>SUM(F3:F50)</f>
        <v>71737</v>
      </c>
      <c r="G2" s="20">
        <f>SUM(G3:G50)</f>
        <v>62081</v>
      </c>
      <c r="H2" s="20">
        <f>SUM(H3:H50)</f>
        <v>66814</v>
      </c>
      <c r="I2" s="20">
        <f t="shared" ref="I2:R2" si="0">SUM(I3:I50)</f>
        <v>59333</v>
      </c>
      <c r="J2" s="20">
        <f t="shared" si="0"/>
        <v>53452</v>
      </c>
      <c r="K2" s="20">
        <f t="shared" si="0"/>
        <v>48451</v>
      </c>
      <c r="L2" s="20">
        <f t="shared" si="0"/>
        <v>48777</v>
      </c>
      <c r="M2" s="20">
        <f t="shared" si="0"/>
        <v>49582</v>
      </c>
      <c r="N2" s="20">
        <f t="shared" si="0"/>
        <v>49624</v>
      </c>
      <c r="O2" s="20">
        <f t="shared" si="0"/>
        <v>55983</v>
      </c>
      <c r="P2" s="20">
        <f>SUM(P3:P50)</f>
        <v>56451</v>
      </c>
      <c r="Q2" s="20">
        <f t="shared" si="0"/>
        <v>61866</v>
      </c>
      <c r="R2" s="20">
        <f t="shared" si="0"/>
        <v>38</v>
      </c>
    </row>
    <row r="3" spans="1:18">
      <c r="A3" t="s">
        <v>40</v>
      </c>
      <c r="C3" t="s">
        <v>4</v>
      </c>
      <c r="D3" s="40">
        <v>4949000</v>
      </c>
      <c r="E3">
        <f t="shared" ref="E3:E56" si="1">SUM(F3:R3)</f>
        <v>30722</v>
      </c>
      <c r="F3">
        <v>3176</v>
      </c>
      <c r="G3">
        <v>2540</v>
      </c>
      <c r="H3">
        <v>2840</v>
      </c>
      <c r="I3">
        <v>2655</v>
      </c>
      <c r="J3">
        <v>2642</v>
      </c>
      <c r="K3">
        <v>2423</v>
      </c>
      <c r="L3">
        <v>2338</v>
      </c>
      <c r="M3">
        <v>2324</v>
      </c>
      <c r="N3">
        <v>2214</v>
      </c>
      <c r="O3">
        <v>2405</v>
      </c>
      <c r="P3">
        <v>2497</v>
      </c>
      <c r="Q3">
        <v>2667</v>
      </c>
      <c r="R3">
        <v>1</v>
      </c>
    </row>
    <row r="4" spans="1:18">
      <c r="A4" t="s">
        <v>42</v>
      </c>
      <c r="C4" t="s">
        <v>6</v>
      </c>
      <c r="D4" s="40">
        <v>1416000</v>
      </c>
      <c r="E4">
        <f t="shared" si="1"/>
        <v>10722</v>
      </c>
      <c r="F4">
        <v>1058</v>
      </c>
      <c r="G4">
        <v>869</v>
      </c>
      <c r="H4">
        <v>1052</v>
      </c>
      <c r="I4">
        <v>1005</v>
      </c>
      <c r="J4">
        <v>925</v>
      </c>
      <c r="K4">
        <v>822</v>
      </c>
      <c r="L4">
        <v>770</v>
      </c>
      <c r="M4">
        <v>725</v>
      </c>
      <c r="N4">
        <v>840</v>
      </c>
      <c r="O4">
        <v>845</v>
      </c>
      <c r="P4">
        <v>866</v>
      </c>
      <c r="Q4">
        <v>945</v>
      </c>
    </row>
    <row r="5" spans="1:18">
      <c r="A5" t="s">
        <v>44</v>
      </c>
      <c r="C5" t="s">
        <v>92</v>
      </c>
      <c r="D5" s="40">
        <v>1446000</v>
      </c>
      <c r="E5">
        <f t="shared" si="1"/>
        <v>11480</v>
      </c>
      <c r="F5">
        <v>1069</v>
      </c>
      <c r="G5">
        <v>1014</v>
      </c>
      <c r="H5">
        <v>1159</v>
      </c>
      <c r="I5">
        <v>1192</v>
      </c>
      <c r="J5">
        <v>965</v>
      </c>
      <c r="K5">
        <v>828</v>
      </c>
      <c r="L5">
        <v>792</v>
      </c>
      <c r="M5">
        <v>770</v>
      </c>
      <c r="N5">
        <v>964</v>
      </c>
      <c r="O5">
        <v>872</v>
      </c>
      <c r="P5">
        <v>892</v>
      </c>
      <c r="Q5">
        <v>963</v>
      </c>
    </row>
    <row r="6" spans="1:18">
      <c r="A6" t="s">
        <v>46</v>
      </c>
      <c r="C6" t="s">
        <v>8</v>
      </c>
      <c r="D6" s="40">
        <v>1743000</v>
      </c>
      <c r="E6">
        <f t="shared" si="1"/>
        <v>12305</v>
      </c>
      <c r="F6">
        <v>1273</v>
      </c>
      <c r="G6">
        <v>1123</v>
      </c>
      <c r="H6">
        <v>1283</v>
      </c>
      <c r="I6">
        <v>1153</v>
      </c>
      <c r="J6">
        <v>942</v>
      </c>
      <c r="K6">
        <v>839</v>
      </c>
      <c r="L6">
        <v>819</v>
      </c>
      <c r="M6">
        <v>834</v>
      </c>
      <c r="N6">
        <v>937</v>
      </c>
      <c r="O6">
        <v>969</v>
      </c>
      <c r="P6">
        <v>1026</v>
      </c>
      <c r="Q6">
        <v>1107</v>
      </c>
    </row>
    <row r="7" spans="1:18">
      <c r="A7" t="s">
        <v>48</v>
      </c>
      <c r="C7" t="s">
        <v>10</v>
      </c>
      <c r="D7" s="40">
        <v>1343000</v>
      </c>
      <c r="E7">
        <f t="shared" si="1"/>
        <v>10280</v>
      </c>
      <c r="F7">
        <v>951</v>
      </c>
      <c r="G7">
        <v>867</v>
      </c>
      <c r="H7">
        <v>980</v>
      </c>
      <c r="I7">
        <v>947</v>
      </c>
      <c r="J7">
        <v>850</v>
      </c>
      <c r="K7">
        <v>780</v>
      </c>
      <c r="L7">
        <v>780</v>
      </c>
      <c r="M7">
        <v>712</v>
      </c>
      <c r="N7">
        <v>768</v>
      </c>
      <c r="O7">
        <v>858</v>
      </c>
      <c r="P7">
        <v>848</v>
      </c>
      <c r="Q7">
        <v>939</v>
      </c>
    </row>
    <row r="8" spans="1:18">
      <c r="A8" t="s">
        <v>50</v>
      </c>
      <c r="C8" t="s">
        <v>12</v>
      </c>
      <c r="D8" s="40">
        <v>1337000</v>
      </c>
      <c r="E8">
        <f t="shared" si="1"/>
        <v>10976</v>
      </c>
      <c r="F8">
        <v>1065</v>
      </c>
      <c r="G8">
        <v>943</v>
      </c>
      <c r="H8">
        <v>1054</v>
      </c>
      <c r="I8">
        <v>990</v>
      </c>
      <c r="J8">
        <v>915</v>
      </c>
      <c r="K8">
        <v>810</v>
      </c>
      <c r="L8">
        <v>796</v>
      </c>
      <c r="M8">
        <v>796</v>
      </c>
      <c r="N8">
        <v>816</v>
      </c>
      <c r="O8">
        <v>871</v>
      </c>
      <c r="P8">
        <v>934</v>
      </c>
      <c r="Q8">
        <v>986</v>
      </c>
    </row>
    <row r="9" spans="1:18">
      <c r="A9" t="s">
        <v>52</v>
      </c>
      <c r="C9" t="s">
        <v>14</v>
      </c>
      <c r="D9" s="40">
        <v>2078000</v>
      </c>
      <c r="E9">
        <f t="shared" si="1"/>
        <v>16926</v>
      </c>
      <c r="F9">
        <v>1772</v>
      </c>
      <c r="G9">
        <v>1584</v>
      </c>
      <c r="H9">
        <v>1805</v>
      </c>
      <c r="I9">
        <v>1585</v>
      </c>
      <c r="J9">
        <v>1291</v>
      </c>
      <c r="K9">
        <v>1172</v>
      </c>
      <c r="L9">
        <v>1160</v>
      </c>
      <c r="M9">
        <v>1169</v>
      </c>
      <c r="N9">
        <v>1281</v>
      </c>
      <c r="O9">
        <v>1268</v>
      </c>
      <c r="P9">
        <v>1388</v>
      </c>
      <c r="Q9">
        <v>1450</v>
      </c>
      <c r="R9">
        <v>1</v>
      </c>
    </row>
    <row r="10" spans="1:18">
      <c r="A10" t="s">
        <v>54</v>
      </c>
      <c r="C10" t="s">
        <v>16</v>
      </c>
      <c r="D10" s="40">
        <v>2057000</v>
      </c>
      <c r="E10">
        <f t="shared" si="1"/>
        <v>17395</v>
      </c>
      <c r="F10">
        <v>1825</v>
      </c>
      <c r="G10">
        <v>1601</v>
      </c>
      <c r="H10">
        <v>1749</v>
      </c>
      <c r="I10">
        <v>1536</v>
      </c>
      <c r="J10">
        <v>1302</v>
      </c>
      <c r="K10">
        <v>1239</v>
      </c>
      <c r="L10">
        <v>1209</v>
      </c>
      <c r="M10">
        <v>1238</v>
      </c>
      <c r="N10">
        <v>1159</v>
      </c>
      <c r="O10">
        <v>1447</v>
      </c>
      <c r="P10">
        <v>1471</v>
      </c>
      <c r="Q10">
        <v>1618</v>
      </c>
      <c r="R10">
        <v>1</v>
      </c>
    </row>
    <row r="11" spans="1:18">
      <c r="A11" t="s">
        <v>56</v>
      </c>
      <c r="C11" t="s">
        <v>18</v>
      </c>
      <c r="D11" s="40">
        <v>1530000</v>
      </c>
      <c r="E11">
        <f t="shared" si="1"/>
        <v>12631</v>
      </c>
      <c r="F11">
        <v>1231</v>
      </c>
      <c r="G11">
        <v>1180</v>
      </c>
      <c r="H11">
        <v>1239</v>
      </c>
      <c r="I11">
        <v>1059</v>
      </c>
      <c r="J11">
        <v>935</v>
      </c>
      <c r="K11">
        <v>869</v>
      </c>
      <c r="L11">
        <v>883</v>
      </c>
      <c r="M11">
        <v>953</v>
      </c>
      <c r="N11">
        <v>971</v>
      </c>
      <c r="O11">
        <v>1072</v>
      </c>
      <c r="P11">
        <v>1024</v>
      </c>
      <c r="Q11">
        <v>1215</v>
      </c>
    </row>
    <row r="12" spans="1:18">
      <c r="A12" t="s">
        <v>58</v>
      </c>
      <c r="C12" t="s">
        <v>20</v>
      </c>
      <c r="D12" s="40">
        <v>1592000</v>
      </c>
      <c r="E12">
        <f t="shared" si="1"/>
        <v>12414</v>
      </c>
      <c r="F12">
        <v>1286</v>
      </c>
      <c r="G12">
        <v>1076</v>
      </c>
      <c r="H12">
        <v>1314</v>
      </c>
      <c r="I12">
        <v>1060</v>
      </c>
      <c r="J12">
        <v>978</v>
      </c>
      <c r="K12">
        <v>842</v>
      </c>
      <c r="L12">
        <v>859</v>
      </c>
      <c r="M12">
        <v>856</v>
      </c>
      <c r="N12">
        <v>861</v>
      </c>
      <c r="O12">
        <v>1050</v>
      </c>
      <c r="P12">
        <v>1063</v>
      </c>
      <c r="Q12">
        <v>1169</v>
      </c>
    </row>
    <row r="13" spans="1:18">
      <c r="A13" t="s">
        <v>60</v>
      </c>
      <c r="C13" t="s">
        <v>22</v>
      </c>
      <c r="D13" s="40">
        <v>2339000</v>
      </c>
      <c r="E13">
        <f t="shared" si="1"/>
        <v>18653</v>
      </c>
      <c r="F13">
        <v>1948</v>
      </c>
      <c r="G13">
        <v>1708</v>
      </c>
      <c r="H13">
        <v>1783</v>
      </c>
      <c r="I13">
        <v>1492</v>
      </c>
      <c r="J13">
        <v>1429</v>
      </c>
      <c r="K13">
        <v>1346</v>
      </c>
      <c r="L13">
        <v>1356</v>
      </c>
      <c r="M13">
        <v>1373</v>
      </c>
      <c r="N13">
        <v>1360</v>
      </c>
      <c r="O13">
        <v>1563</v>
      </c>
      <c r="P13">
        <v>1572</v>
      </c>
      <c r="Q13">
        <v>1723</v>
      </c>
    </row>
    <row r="14" spans="1:18">
      <c r="A14" t="s">
        <v>62</v>
      </c>
      <c r="C14" t="s">
        <v>24</v>
      </c>
      <c r="D14" s="40">
        <v>2256000</v>
      </c>
      <c r="E14">
        <f t="shared" si="1"/>
        <v>18773</v>
      </c>
      <c r="F14">
        <v>2021</v>
      </c>
      <c r="G14">
        <v>1785</v>
      </c>
      <c r="H14">
        <v>1887</v>
      </c>
      <c r="I14">
        <v>1613</v>
      </c>
      <c r="J14">
        <v>1413</v>
      </c>
      <c r="K14">
        <v>1288</v>
      </c>
      <c r="L14">
        <v>1321</v>
      </c>
      <c r="M14">
        <v>1268</v>
      </c>
      <c r="N14">
        <v>1296</v>
      </c>
      <c r="O14">
        <v>1493</v>
      </c>
      <c r="P14">
        <v>1598</v>
      </c>
      <c r="Q14">
        <v>1790</v>
      </c>
    </row>
    <row r="15" spans="1:18">
      <c r="A15" t="s">
        <v>64</v>
      </c>
      <c r="C15" t="s">
        <v>26</v>
      </c>
      <c r="D15" s="40">
        <v>9011000</v>
      </c>
      <c r="E15">
        <f t="shared" si="1"/>
        <v>47831</v>
      </c>
      <c r="F15">
        <v>5092</v>
      </c>
      <c r="G15">
        <v>4424</v>
      </c>
      <c r="H15">
        <v>4715</v>
      </c>
      <c r="I15">
        <v>4086</v>
      </c>
      <c r="J15">
        <v>3631</v>
      </c>
      <c r="K15">
        <v>3362</v>
      </c>
      <c r="L15">
        <v>3271</v>
      </c>
      <c r="M15">
        <v>3396</v>
      </c>
      <c r="N15">
        <v>3214</v>
      </c>
      <c r="O15">
        <v>3946</v>
      </c>
      <c r="P15">
        <v>4052</v>
      </c>
      <c r="Q15">
        <v>4642</v>
      </c>
    </row>
    <row r="16" spans="1:18">
      <c r="A16" t="s">
        <v>66</v>
      </c>
      <c r="C16" t="s">
        <v>94</v>
      </c>
      <c r="D16" s="40">
        <v>3191000</v>
      </c>
      <c r="E16">
        <f t="shared" si="1"/>
        <v>19650</v>
      </c>
      <c r="F16">
        <v>2045</v>
      </c>
      <c r="G16">
        <v>1796</v>
      </c>
      <c r="H16">
        <v>1936</v>
      </c>
      <c r="I16">
        <v>1748</v>
      </c>
      <c r="J16">
        <v>1484</v>
      </c>
      <c r="K16">
        <v>1314</v>
      </c>
      <c r="L16">
        <v>1319</v>
      </c>
      <c r="M16">
        <v>1392</v>
      </c>
      <c r="N16">
        <v>1430</v>
      </c>
      <c r="O16">
        <v>1607</v>
      </c>
      <c r="P16">
        <v>1644</v>
      </c>
      <c r="Q16">
        <v>1935</v>
      </c>
    </row>
    <row r="17" spans="1:18">
      <c r="A17" t="s">
        <v>68</v>
      </c>
      <c r="C17" t="s">
        <v>28</v>
      </c>
      <c r="D17" s="40">
        <v>2460000</v>
      </c>
      <c r="E17">
        <f t="shared" si="1"/>
        <v>20521</v>
      </c>
      <c r="F17">
        <v>1950</v>
      </c>
      <c r="G17">
        <v>1775</v>
      </c>
      <c r="H17">
        <v>1994</v>
      </c>
      <c r="I17">
        <v>1937</v>
      </c>
      <c r="J17">
        <v>1690</v>
      </c>
      <c r="K17">
        <v>1484</v>
      </c>
      <c r="L17">
        <v>1423</v>
      </c>
      <c r="M17">
        <v>1480</v>
      </c>
      <c r="N17">
        <v>1457</v>
      </c>
      <c r="O17">
        <v>1654</v>
      </c>
      <c r="P17">
        <v>1750</v>
      </c>
      <c r="Q17">
        <v>1927</v>
      </c>
    </row>
    <row r="18" spans="1:18">
      <c r="A18" t="s">
        <v>70</v>
      </c>
      <c r="C18" t="s">
        <v>30</v>
      </c>
      <c r="D18" s="40">
        <v>1029000</v>
      </c>
      <c r="E18">
        <f t="shared" si="1"/>
        <v>8499</v>
      </c>
      <c r="F18">
        <v>778</v>
      </c>
      <c r="G18">
        <v>778</v>
      </c>
      <c r="H18">
        <v>756</v>
      </c>
      <c r="I18">
        <v>801</v>
      </c>
      <c r="J18">
        <v>702</v>
      </c>
      <c r="K18">
        <v>640</v>
      </c>
      <c r="L18">
        <v>572</v>
      </c>
      <c r="M18">
        <v>612</v>
      </c>
      <c r="N18">
        <v>636</v>
      </c>
      <c r="O18">
        <v>689</v>
      </c>
      <c r="P18">
        <v>778</v>
      </c>
      <c r="Q18">
        <v>756</v>
      </c>
      <c r="R18">
        <v>1</v>
      </c>
    </row>
    <row r="19" spans="1:18">
      <c r="A19" t="s">
        <v>72</v>
      </c>
      <c r="C19" t="s">
        <v>32</v>
      </c>
      <c r="D19">
        <v>970000</v>
      </c>
      <c r="E19">
        <f t="shared" si="1"/>
        <v>8577</v>
      </c>
      <c r="F19">
        <v>848</v>
      </c>
      <c r="G19">
        <v>750</v>
      </c>
      <c r="H19">
        <v>883</v>
      </c>
      <c r="I19">
        <v>779</v>
      </c>
      <c r="J19">
        <v>682</v>
      </c>
      <c r="K19">
        <v>646</v>
      </c>
      <c r="L19">
        <v>633</v>
      </c>
      <c r="M19">
        <v>581</v>
      </c>
      <c r="N19">
        <v>591</v>
      </c>
      <c r="O19">
        <v>718</v>
      </c>
      <c r="P19">
        <v>681</v>
      </c>
      <c r="Q19">
        <v>785</v>
      </c>
    </row>
    <row r="20" spans="1:18">
      <c r="A20" t="s">
        <v>74</v>
      </c>
      <c r="C20" t="s">
        <v>36</v>
      </c>
      <c r="D20">
        <v>754000</v>
      </c>
      <c r="E20">
        <f t="shared" si="1"/>
        <v>6540</v>
      </c>
      <c r="F20">
        <v>632</v>
      </c>
      <c r="G20">
        <v>588</v>
      </c>
      <c r="H20">
        <v>688</v>
      </c>
      <c r="I20">
        <v>671</v>
      </c>
      <c r="J20">
        <v>514</v>
      </c>
      <c r="K20">
        <v>445</v>
      </c>
      <c r="L20">
        <v>445</v>
      </c>
      <c r="M20">
        <v>457</v>
      </c>
      <c r="N20">
        <v>456</v>
      </c>
      <c r="O20">
        <v>530</v>
      </c>
      <c r="P20">
        <v>523</v>
      </c>
      <c r="Q20">
        <v>591</v>
      </c>
    </row>
    <row r="21" spans="1:18">
      <c r="A21" t="s">
        <v>76</v>
      </c>
      <c r="C21" t="s">
        <v>34</v>
      </c>
      <c r="D21">
        <v>793000</v>
      </c>
      <c r="E21">
        <f t="shared" si="1"/>
        <v>6415</v>
      </c>
      <c r="F21">
        <v>617</v>
      </c>
      <c r="G21">
        <v>576</v>
      </c>
      <c r="H21">
        <v>703</v>
      </c>
      <c r="I21">
        <v>567</v>
      </c>
      <c r="J21">
        <v>499</v>
      </c>
      <c r="K21">
        <v>465</v>
      </c>
      <c r="L21">
        <v>454</v>
      </c>
      <c r="M21">
        <v>441</v>
      </c>
      <c r="N21">
        <v>454</v>
      </c>
      <c r="O21">
        <v>494</v>
      </c>
      <c r="P21">
        <v>554</v>
      </c>
      <c r="Q21">
        <v>591</v>
      </c>
    </row>
    <row r="22" spans="1:18">
      <c r="A22" t="s">
        <v>78</v>
      </c>
      <c r="C22" t="s">
        <v>90</v>
      </c>
      <c r="D22" s="40">
        <v>1997000</v>
      </c>
      <c r="E22">
        <f t="shared" si="1"/>
        <v>16536</v>
      </c>
      <c r="F22">
        <v>1577</v>
      </c>
      <c r="G22">
        <v>1464</v>
      </c>
      <c r="H22">
        <v>1635</v>
      </c>
      <c r="I22">
        <v>1549</v>
      </c>
      <c r="J22">
        <v>1329</v>
      </c>
      <c r="K22">
        <v>1187</v>
      </c>
      <c r="L22">
        <v>1185</v>
      </c>
      <c r="M22">
        <v>1201</v>
      </c>
      <c r="N22">
        <v>1165</v>
      </c>
      <c r="O22">
        <v>1335</v>
      </c>
      <c r="P22">
        <v>1405</v>
      </c>
      <c r="Q22">
        <v>1504</v>
      </c>
    </row>
    <row r="23" spans="1:18">
      <c r="A23" t="s">
        <v>80</v>
      </c>
      <c r="C23" t="s">
        <v>96</v>
      </c>
      <c r="D23" s="40">
        <v>1608000</v>
      </c>
      <c r="E23">
        <f t="shared" si="1"/>
        <v>12628</v>
      </c>
      <c r="F23">
        <v>1329</v>
      </c>
      <c r="G23">
        <v>1126</v>
      </c>
      <c r="H23">
        <v>1356</v>
      </c>
      <c r="I23">
        <v>1094</v>
      </c>
      <c r="J23">
        <v>950</v>
      </c>
      <c r="K23">
        <v>908</v>
      </c>
      <c r="L23">
        <v>923</v>
      </c>
      <c r="M23">
        <v>949</v>
      </c>
      <c r="N23">
        <v>876</v>
      </c>
      <c r="O23">
        <v>1021</v>
      </c>
      <c r="P23">
        <v>1022</v>
      </c>
      <c r="Q23">
        <v>1074</v>
      </c>
    </row>
    <row r="24" spans="1:18">
      <c r="A24" t="s">
        <v>82</v>
      </c>
      <c r="C24" t="s">
        <v>98</v>
      </c>
      <c r="D24" s="40">
        <v>2709000</v>
      </c>
      <c r="E24">
        <f t="shared" si="1"/>
        <v>20050</v>
      </c>
      <c r="F24">
        <v>2068</v>
      </c>
      <c r="G24">
        <v>1853</v>
      </c>
      <c r="H24">
        <v>1961</v>
      </c>
      <c r="I24">
        <v>1674</v>
      </c>
      <c r="J24">
        <v>1467</v>
      </c>
      <c r="K24">
        <v>1350</v>
      </c>
      <c r="L24">
        <v>1320</v>
      </c>
      <c r="M24">
        <v>1371</v>
      </c>
      <c r="N24">
        <v>2072</v>
      </c>
      <c r="O24">
        <v>1589</v>
      </c>
      <c r="P24">
        <v>1605</v>
      </c>
      <c r="Q24">
        <v>1720</v>
      </c>
    </row>
    <row r="25" spans="1:18">
      <c r="A25" t="s">
        <v>84</v>
      </c>
      <c r="C25" t="s">
        <v>100</v>
      </c>
      <c r="D25" s="40">
        <v>4014000</v>
      </c>
      <c r="E25">
        <f t="shared" si="1"/>
        <v>27379</v>
      </c>
      <c r="F25">
        <v>3014</v>
      </c>
      <c r="G25">
        <v>2570</v>
      </c>
      <c r="H25">
        <v>2614</v>
      </c>
      <c r="I25">
        <v>2344</v>
      </c>
      <c r="J25">
        <v>2156</v>
      </c>
      <c r="K25">
        <v>1916</v>
      </c>
      <c r="L25">
        <v>1995</v>
      </c>
      <c r="M25">
        <v>1929</v>
      </c>
      <c r="N25">
        <v>1847</v>
      </c>
      <c r="O25">
        <v>2273</v>
      </c>
      <c r="P25">
        <v>2234</v>
      </c>
      <c r="Q25">
        <v>2486</v>
      </c>
      <c r="R25">
        <v>1</v>
      </c>
    </row>
    <row r="26" spans="1:18">
      <c r="A26" t="s">
        <v>86</v>
      </c>
      <c r="C26" t="s">
        <v>102</v>
      </c>
      <c r="D26" s="40">
        <v>1485000</v>
      </c>
      <c r="E26">
        <f t="shared" si="1"/>
        <v>12027</v>
      </c>
      <c r="F26">
        <v>1358</v>
      </c>
      <c r="G26">
        <v>1129</v>
      </c>
      <c r="H26">
        <v>1231</v>
      </c>
      <c r="I26">
        <v>1003</v>
      </c>
      <c r="J26">
        <v>952</v>
      </c>
      <c r="K26">
        <v>815</v>
      </c>
      <c r="L26">
        <v>851</v>
      </c>
      <c r="M26">
        <v>841</v>
      </c>
      <c r="N26">
        <v>813</v>
      </c>
      <c r="O26">
        <v>1008</v>
      </c>
      <c r="P26">
        <v>934</v>
      </c>
      <c r="Q26">
        <v>1092</v>
      </c>
    </row>
    <row r="27" spans="1:18">
      <c r="A27" t="s">
        <v>88</v>
      </c>
      <c r="C27" t="s">
        <v>104</v>
      </c>
      <c r="D27">
        <v>840000</v>
      </c>
      <c r="E27">
        <f t="shared" si="1"/>
        <v>7382</v>
      </c>
      <c r="F27">
        <v>748</v>
      </c>
      <c r="G27">
        <v>725</v>
      </c>
      <c r="H27">
        <v>757</v>
      </c>
      <c r="I27">
        <v>636</v>
      </c>
      <c r="J27">
        <v>520</v>
      </c>
      <c r="K27">
        <v>513</v>
      </c>
      <c r="L27">
        <v>538</v>
      </c>
      <c r="M27">
        <v>543</v>
      </c>
      <c r="N27">
        <v>510</v>
      </c>
      <c r="O27">
        <v>617</v>
      </c>
      <c r="P27">
        <v>599</v>
      </c>
      <c r="Q27">
        <v>676</v>
      </c>
    </row>
    <row r="28" spans="1:18">
      <c r="A28" t="s">
        <v>150</v>
      </c>
      <c r="C28" t="s">
        <v>106</v>
      </c>
      <c r="D28" s="40">
        <v>1977000</v>
      </c>
      <c r="E28">
        <f t="shared" si="1"/>
        <v>14356</v>
      </c>
      <c r="F28">
        <v>1535</v>
      </c>
      <c r="G28">
        <v>1336</v>
      </c>
      <c r="H28">
        <v>1396</v>
      </c>
      <c r="I28">
        <v>1146</v>
      </c>
      <c r="J28">
        <v>1205</v>
      </c>
      <c r="K28">
        <v>1022</v>
      </c>
      <c r="L28">
        <v>1014</v>
      </c>
      <c r="M28">
        <v>998</v>
      </c>
      <c r="N28">
        <v>995</v>
      </c>
      <c r="O28">
        <v>1227</v>
      </c>
      <c r="P28">
        <v>1168</v>
      </c>
      <c r="Q28">
        <v>1314</v>
      </c>
    </row>
    <row r="29" spans="1:18">
      <c r="A29" t="s">
        <v>153</v>
      </c>
      <c r="C29" t="s">
        <v>108</v>
      </c>
      <c r="D29" s="40">
        <v>5112000</v>
      </c>
      <c r="E29">
        <f t="shared" si="1"/>
        <v>32429</v>
      </c>
      <c r="F29">
        <v>3479</v>
      </c>
      <c r="G29">
        <v>2855</v>
      </c>
      <c r="H29">
        <v>3114</v>
      </c>
      <c r="I29">
        <v>2793</v>
      </c>
      <c r="J29">
        <v>2472</v>
      </c>
      <c r="K29">
        <v>2204</v>
      </c>
      <c r="L29">
        <v>2389</v>
      </c>
      <c r="M29">
        <v>2359</v>
      </c>
      <c r="N29">
        <v>2358</v>
      </c>
      <c r="O29">
        <v>2727</v>
      </c>
      <c r="P29">
        <v>2720</v>
      </c>
      <c r="Q29">
        <v>2957</v>
      </c>
      <c r="R29">
        <v>2</v>
      </c>
    </row>
    <row r="30" spans="1:18">
      <c r="A30" t="s">
        <v>155</v>
      </c>
      <c r="C30" t="s">
        <v>110</v>
      </c>
      <c r="D30" s="40">
        <v>3784000</v>
      </c>
      <c r="E30">
        <f t="shared" si="1"/>
        <v>27371</v>
      </c>
      <c r="F30">
        <v>2882</v>
      </c>
      <c r="G30">
        <v>2536</v>
      </c>
      <c r="H30">
        <v>2624</v>
      </c>
      <c r="I30">
        <v>2282</v>
      </c>
      <c r="J30">
        <v>2125</v>
      </c>
      <c r="K30">
        <v>1968</v>
      </c>
      <c r="L30">
        <v>1926</v>
      </c>
      <c r="M30">
        <v>1987</v>
      </c>
      <c r="N30">
        <v>1864</v>
      </c>
      <c r="O30">
        <v>2339</v>
      </c>
      <c r="P30">
        <v>2218</v>
      </c>
      <c r="Q30">
        <v>2620</v>
      </c>
    </row>
    <row r="31" spans="1:18">
      <c r="A31" t="s">
        <v>156</v>
      </c>
      <c r="C31" t="s">
        <v>112</v>
      </c>
      <c r="D31">
        <v>778000</v>
      </c>
      <c r="E31">
        <f t="shared" si="1"/>
        <v>6485</v>
      </c>
      <c r="F31">
        <v>680</v>
      </c>
      <c r="G31">
        <v>604</v>
      </c>
      <c r="H31">
        <v>617</v>
      </c>
      <c r="I31">
        <v>547</v>
      </c>
      <c r="J31">
        <v>481</v>
      </c>
      <c r="K31">
        <v>477</v>
      </c>
      <c r="L31">
        <v>461</v>
      </c>
      <c r="M31">
        <v>511</v>
      </c>
      <c r="N31">
        <v>477</v>
      </c>
      <c r="O31">
        <v>542</v>
      </c>
      <c r="P31">
        <v>531</v>
      </c>
      <c r="Q31">
        <v>557</v>
      </c>
    </row>
    <row r="32" spans="1:18">
      <c r="A32" t="s">
        <v>158</v>
      </c>
      <c r="C32" t="s">
        <v>114</v>
      </c>
      <c r="D32" s="40">
        <v>1002000</v>
      </c>
      <c r="E32">
        <f t="shared" si="1"/>
        <v>8550</v>
      </c>
      <c r="F32">
        <v>869</v>
      </c>
      <c r="G32">
        <v>753</v>
      </c>
      <c r="H32">
        <v>831</v>
      </c>
      <c r="I32">
        <v>717</v>
      </c>
      <c r="J32">
        <v>662</v>
      </c>
      <c r="K32">
        <v>625</v>
      </c>
      <c r="L32">
        <v>629</v>
      </c>
      <c r="M32">
        <v>644</v>
      </c>
      <c r="N32">
        <v>661</v>
      </c>
      <c r="O32">
        <v>718</v>
      </c>
      <c r="P32">
        <v>678</v>
      </c>
      <c r="Q32">
        <v>763</v>
      </c>
    </row>
    <row r="33" spans="1:18">
      <c r="A33" t="s">
        <v>160</v>
      </c>
      <c r="C33" t="s">
        <v>116</v>
      </c>
      <c r="D33">
        <v>607000</v>
      </c>
      <c r="E33">
        <f t="shared" si="1"/>
        <v>5127</v>
      </c>
      <c r="F33">
        <v>508</v>
      </c>
      <c r="G33">
        <v>472</v>
      </c>
      <c r="H33">
        <v>502</v>
      </c>
      <c r="I33">
        <v>471</v>
      </c>
      <c r="J33">
        <v>422</v>
      </c>
      <c r="K33">
        <v>362</v>
      </c>
      <c r="L33">
        <v>357</v>
      </c>
      <c r="M33">
        <v>369</v>
      </c>
      <c r="N33">
        <v>374</v>
      </c>
      <c r="O33">
        <v>417</v>
      </c>
      <c r="P33">
        <v>418</v>
      </c>
      <c r="Q33">
        <v>454</v>
      </c>
      <c r="R33">
        <v>1</v>
      </c>
    </row>
    <row r="34" spans="1:18">
      <c r="A34" t="s">
        <v>162</v>
      </c>
      <c r="C34" t="s">
        <v>118</v>
      </c>
      <c r="D34">
        <v>909000</v>
      </c>
      <c r="E34">
        <f t="shared" si="1"/>
        <v>8006</v>
      </c>
      <c r="F34">
        <v>833</v>
      </c>
      <c r="G34">
        <v>704</v>
      </c>
      <c r="H34">
        <v>776</v>
      </c>
      <c r="I34">
        <v>680</v>
      </c>
      <c r="J34">
        <v>669</v>
      </c>
      <c r="K34">
        <v>573</v>
      </c>
      <c r="L34">
        <v>576</v>
      </c>
      <c r="M34">
        <v>552</v>
      </c>
      <c r="N34">
        <v>580</v>
      </c>
      <c r="O34">
        <v>712</v>
      </c>
      <c r="P34">
        <v>666</v>
      </c>
      <c r="Q34">
        <v>685</v>
      </c>
    </row>
    <row r="35" spans="1:18">
      <c r="A35" t="s">
        <v>164</v>
      </c>
      <c r="C35" t="s">
        <v>120</v>
      </c>
      <c r="D35" s="40">
        <v>1681000</v>
      </c>
      <c r="E35">
        <f t="shared" si="1"/>
        <v>14182</v>
      </c>
      <c r="F35">
        <v>1503</v>
      </c>
      <c r="G35">
        <v>1320</v>
      </c>
      <c r="H35">
        <v>1413</v>
      </c>
      <c r="I35">
        <v>1214</v>
      </c>
      <c r="J35">
        <v>1128</v>
      </c>
      <c r="K35">
        <v>961</v>
      </c>
      <c r="L35">
        <v>1049</v>
      </c>
      <c r="M35">
        <v>1037</v>
      </c>
      <c r="N35">
        <v>989</v>
      </c>
      <c r="O35">
        <v>1201</v>
      </c>
      <c r="P35">
        <v>1114</v>
      </c>
      <c r="Q35">
        <v>1253</v>
      </c>
    </row>
    <row r="36" spans="1:18">
      <c r="A36" t="s">
        <v>166</v>
      </c>
      <c r="C36" t="s">
        <v>122</v>
      </c>
      <c r="D36" s="40">
        <v>2168000</v>
      </c>
      <c r="E36">
        <f t="shared" si="1"/>
        <v>17303</v>
      </c>
      <c r="F36">
        <v>1823</v>
      </c>
      <c r="G36">
        <v>1619</v>
      </c>
      <c r="H36">
        <v>1620</v>
      </c>
      <c r="I36">
        <v>1547</v>
      </c>
      <c r="J36">
        <v>1430</v>
      </c>
      <c r="K36">
        <v>1209</v>
      </c>
      <c r="L36">
        <v>1281</v>
      </c>
      <c r="M36">
        <v>1239</v>
      </c>
      <c r="N36">
        <v>1213</v>
      </c>
      <c r="O36">
        <v>1409</v>
      </c>
      <c r="P36">
        <v>1436</v>
      </c>
      <c r="Q36">
        <v>1477</v>
      </c>
    </row>
    <row r="37" spans="1:18">
      <c r="A37" t="s">
        <v>168</v>
      </c>
      <c r="C37" t="s">
        <v>124</v>
      </c>
      <c r="D37" s="40">
        <v>1623000</v>
      </c>
      <c r="E37">
        <f t="shared" si="1"/>
        <v>13256</v>
      </c>
      <c r="F37">
        <v>1524</v>
      </c>
      <c r="G37">
        <v>1217</v>
      </c>
      <c r="H37">
        <v>1236</v>
      </c>
      <c r="I37">
        <v>1131</v>
      </c>
      <c r="J37">
        <v>1011</v>
      </c>
      <c r="K37">
        <v>923</v>
      </c>
      <c r="L37">
        <v>936</v>
      </c>
      <c r="M37">
        <v>1049</v>
      </c>
      <c r="N37">
        <v>865</v>
      </c>
      <c r="O37">
        <v>1097</v>
      </c>
      <c r="P37">
        <v>1101</v>
      </c>
      <c r="Q37">
        <v>1166</v>
      </c>
    </row>
    <row r="38" spans="1:18">
      <c r="A38" t="s">
        <v>170</v>
      </c>
      <c r="C38" t="s">
        <v>126</v>
      </c>
      <c r="D38">
        <v>860000</v>
      </c>
      <c r="E38">
        <f t="shared" si="1"/>
        <v>7842</v>
      </c>
      <c r="F38">
        <v>850</v>
      </c>
      <c r="G38">
        <v>709</v>
      </c>
      <c r="H38">
        <v>775</v>
      </c>
      <c r="I38">
        <v>738</v>
      </c>
      <c r="J38">
        <v>590</v>
      </c>
      <c r="K38">
        <v>539</v>
      </c>
      <c r="L38">
        <v>559</v>
      </c>
      <c r="M38">
        <v>554</v>
      </c>
      <c r="N38">
        <v>564</v>
      </c>
      <c r="O38">
        <v>626</v>
      </c>
      <c r="P38">
        <v>621</v>
      </c>
      <c r="Q38">
        <v>717</v>
      </c>
    </row>
    <row r="39" spans="1:18">
      <c r="A39" t="s">
        <v>172</v>
      </c>
      <c r="C39" t="s">
        <v>128</v>
      </c>
      <c r="D39">
        <v>930000</v>
      </c>
      <c r="E39">
        <f t="shared" si="1"/>
        <v>8013</v>
      </c>
      <c r="F39">
        <v>869</v>
      </c>
      <c r="G39">
        <v>708</v>
      </c>
      <c r="H39">
        <v>775</v>
      </c>
      <c r="I39">
        <v>656</v>
      </c>
      <c r="J39">
        <v>618</v>
      </c>
      <c r="K39">
        <v>541</v>
      </c>
      <c r="L39">
        <v>620</v>
      </c>
      <c r="M39">
        <v>578</v>
      </c>
      <c r="N39">
        <v>545</v>
      </c>
      <c r="O39">
        <v>677</v>
      </c>
      <c r="P39">
        <v>654</v>
      </c>
      <c r="Q39">
        <v>772</v>
      </c>
    </row>
    <row r="40" spans="1:18">
      <c r="A40" t="s">
        <v>174</v>
      </c>
      <c r="C40" t="s">
        <v>130</v>
      </c>
      <c r="D40" s="40">
        <v>1524000</v>
      </c>
      <c r="E40">
        <f t="shared" si="1"/>
        <v>12567</v>
      </c>
      <c r="F40">
        <v>1331</v>
      </c>
      <c r="G40">
        <v>1078</v>
      </c>
      <c r="H40">
        <v>1285</v>
      </c>
      <c r="I40">
        <v>1159</v>
      </c>
      <c r="J40">
        <v>964</v>
      </c>
      <c r="K40">
        <v>912</v>
      </c>
      <c r="L40">
        <v>951</v>
      </c>
      <c r="M40">
        <v>937</v>
      </c>
      <c r="N40">
        <v>944</v>
      </c>
      <c r="O40">
        <v>1011</v>
      </c>
      <c r="P40">
        <v>973</v>
      </c>
      <c r="Q40">
        <v>1022</v>
      </c>
    </row>
    <row r="41" spans="1:18">
      <c r="A41" t="s">
        <v>176</v>
      </c>
      <c r="C41" t="s">
        <v>132</v>
      </c>
      <c r="D41">
        <v>871000</v>
      </c>
      <c r="E41">
        <f t="shared" si="1"/>
        <v>7791</v>
      </c>
      <c r="F41">
        <v>861</v>
      </c>
      <c r="G41">
        <v>689</v>
      </c>
      <c r="H41">
        <v>747</v>
      </c>
      <c r="I41">
        <v>673</v>
      </c>
      <c r="J41">
        <v>590</v>
      </c>
      <c r="K41">
        <v>540</v>
      </c>
      <c r="L41">
        <v>568</v>
      </c>
      <c r="M41">
        <v>586</v>
      </c>
      <c r="N41">
        <v>587</v>
      </c>
      <c r="O41">
        <v>642</v>
      </c>
      <c r="P41">
        <v>649</v>
      </c>
      <c r="Q41">
        <v>659</v>
      </c>
    </row>
    <row r="42" spans="1:18">
      <c r="A42" t="s">
        <v>178</v>
      </c>
      <c r="C42" t="s">
        <v>134</v>
      </c>
      <c r="D42" s="40">
        <v>3979000</v>
      </c>
      <c r="E42">
        <f t="shared" si="1"/>
        <v>28015</v>
      </c>
      <c r="F42">
        <v>2984</v>
      </c>
      <c r="G42">
        <v>2581</v>
      </c>
      <c r="H42">
        <v>2573</v>
      </c>
      <c r="I42">
        <v>2292</v>
      </c>
      <c r="J42">
        <v>2151</v>
      </c>
      <c r="K42">
        <v>1981</v>
      </c>
      <c r="L42">
        <v>2027</v>
      </c>
      <c r="M42">
        <v>2100</v>
      </c>
      <c r="N42">
        <v>2174</v>
      </c>
      <c r="O42">
        <v>2286</v>
      </c>
      <c r="P42">
        <v>2392</v>
      </c>
      <c r="Q42">
        <v>2473</v>
      </c>
      <c r="R42">
        <v>1</v>
      </c>
    </row>
    <row r="43" spans="1:18">
      <c r="A43" t="s">
        <v>180</v>
      </c>
      <c r="C43" t="s">
        <v>136</v>
      </c>
      <c r="D43">
        <v>960000</v>
      </c>
      <c r="E43">
        <f t="shared" si="1"/>
        <v>7890</v>
      </c>
      <c r="F43">
        <v>863</v>
      </c>
      <c r="G43">
        <v>748</v>
      </c>
      <c r="H43">
        <v>703</v>
      </c>
      <c r="I43">
        <v>698</v>
      </c>
      <c r="J43">
        <v>635</v>
      </c>
      <c r="K43">
        <v>566</v>
      </c>
      <c r="L43">
        <v>526</v>
      </c>
      <c r="M43">
        <v>631</v>
      </c>
      <c r="N43">
        <v>545</v>
      </c>
      <c r="O43">
        <v>639</v>
      </c>
      <c r="P43">
        <v>623</v>
      </c>
      <c r="Q43">
        <v>712</v>
      </c>
      <c r="R43">
        <v>1</v>
      </c>
    </row>
    <row r="44" spans="1:18">
      <c r="A44" t="s">
        <v>182</v>
      </c>
      <c r="C44" t="s">
        <v>138</v>
      </c>
      <c r="D44" s="40">
        <v>1768000</v>
      </c>
      <c r="E44">
        <f t="shared" si="1"/>
        <v>14332</v>
      </c>
      <c r="F44">
        <v>1620</v>
      </c>
      <c r="G44">
        <v>1332</v>
      </c>
      <c r="H44">
        <v>1350</v>
      </c>
      <c r="I44">
        <v>1165</v>
      </c>
      <c r="J44">
        <v>1127</v>
      </c>
      <c r="K44">
        <v>1004</v>
      </c>
      <c r="L44">
        <v>1023</v>
      </c>
      <c r="M44">
        <v>1106</v>
      </c>
      <c r="N44">
        <v>1082</v>
      </c>
      <c r="O44">
        <v>1152</v>
      </c>
      <c r="P44">
        <v>1148</v>
      </c>
      <c r="Q44">
        <v>1223</v>
      </c>
    </row>
    <row r="45" spans="1:18">
      <c r="A45" t="s">
        <v>184</v>
      </c>
      <c r="C45" t="s">
        <v>140</v>
      </c>
      <c r="D45" s="40">
        <v>1887000</v>
      </c>
      <c r="E45">
        <f t="shared" si="1"/>
        <v>15062</v>
      </c>
      <c r="F45">
        <v>1720</v>
      </c>
      <c r="G45">
        <v>1469</v>
      </c>
      <c r="H45">
        <v>1419</v>
      </c>
      <c r="I45">
        <v>1168</v>
      </c>
      <c r="J45">
        <v>1121</v>
      </c>
      <c r="K45">
        <v>1073</v>
      </c>
      <c r="L45">
        <v>1098</v>
      </c>
      <c r="M45">
        <v>1092</v>
      </c>
      <c r="N45">
        <v>1036</v>
      </c>
      <c r="O45">
        <v>1211</v>
      </c>
      <c r="P45">
        <v>1295</v>
      </c>
      <c r="Q45">
        <v>1360</v>
      </c>
    </row>
    <row r="46" spans="1:18">
      <c r="A46" t="s">
        <v>186</v>
      </c>
      <c r="C46" t="s">
        <v>142</v>
      </c>
      <c r="D46" s="40">
        <v>1258000</v>
      </c>
      <c r="E46">
        <f t="shared" si="1"/>
        <v>11038</v>
      </c>
      <c r="F46">
        <v>1204</v>
      </c>
      <c r="G46">
        <v>988</v>
      </c>
      <c r="H46">
        <v>1094</v>
      </c>
      <c r="I46">
        <v>937</v>
      </c>
      <c r="J46">
        <v>870</v>
      </c>
      <c r="K46">
        <v>779</v>
      </c>
      <c r="L46">
        <v>810</v>
      </c>
      <c r="M46">
        <v>922</v>
      </c>
      <c r="N46">
        <v>814</v>
      </c>
      <c r="O46">
        <v>933</v>
      </c>
      <c r="P46">
        <v>789</v>
      </c>
      <c r="Q46">
        <v>898</v>
      </c>
    </row>
    <row r="47" spans="1:18">
      <c r="A47" t="s">
        <v>188</v>
      </c>
      <c r="C47" t="s">
        <v>144</v>
      </c>
      <c r="D47" s="40">
        <v>1142000</v>
      </c>
      <c r="E47">
        <f t="shared" si="1"/>
        <v>8505</v>
      </c>
      <c r="F47">
        <v>997</v>
      </c>
      <c r="G47">
        <v>786</v>
      </c>
      <c r="H47">
        <v>837</v>
      </c>
      <c r="I47">
        <v>664</v>
      </c>
      <c r="J47">
        <v>637</v>
      </c>
      <c r="K47">
        <v>571</v>
      </c>
      <c r="L47">
        <v>602</v>
      </c>
      <c r="M47">
        <v>659</v>
      </c>
      <c r="N47">
        <v>574</v>
      </c>
      <c r="O47">
        <v>681</v>
      </c>
      <c r="P47">
        <v>734</v>
      </c>
      <c r="Q47">
        <v>763</v>
      </c>
    </row>
    <row r="48" spans="1:18">
      <c r="A48" t="s">
        <v>190</v>
      </c>
      <c r="C48" t="s">
        <v>146</v>
      </c>
      <c r="D48" s="40">
        <v>2003000</v>
      </c>
      <c r="E48">
        <f t="shared" si="1"/>
        <v>16549</v>
      </c>
      <c r="F48">
        <v>1859</v>
      </c>
      <c r="G48">
        <v>1530</v>
      </c>
      <c r="H48">
        <v>1565</v>
      </c>
      <c r="I48">
        <v>1295</v>
      </c>
      <c r="J48">
        <v>1212</v>
      </c>
      <c r="K48">
        <v>1164</v>
      </c>
      <c r="L48">
        <v>1200</v>
      </c>
      <c r="M48">
        <v>1297</v>
      </c>
      <c r="N48">
        <v>1191</v>
      </c>
      <c r="O48">
        <v>1357</v>
      </c>
      <c r="P48">
        <v>1389</v>
      </c>
      <c r="Q48">
        <v>1490</v>
      </c>
    </row>
    <row r="49" spans="1:18">
      <c r="A49" t="s">
        <v>192</v>
      </c>
      <c r="C49" t="s">
        <v>148</v>
      </c>
    </row>
    <row r="50" spans="1:18">
      <c r="A50" t="s">
        <v>439</v>
      </c>
      <c r="C50" t="s">
        <v>277</v>
      </c>
      <c r="E50">
        <f>SUM(F50:R50)</f>
        <v>2208</v>
      </c>
      <c r="F50">
        <v>212</v>
      </c>
      <c r="G50">
        <v>203</v>
      </c>
      <c r="H50">
        <v>188</v>
      </c>
      <c r="I50">
        <v>184</v>
      </c>
      <c r="J50">
        <v>169</v>
      </c>
      <c r="K50">
        <v>154</v>
      </c>
      <c r="L50">
        <v>163</v>
      </c>
      <c r="M50">
        <v>164</v>
      </c>
      <c r="N50">
        <v>204</v>
      </c>
      <c r="O50">
        <v>185</v>
      </c>
      <c r="P50">
        <v>174</v>
      </c>
      <c r="Q50">
        <v>180</v>
      </c>
      <c r="R50">
        <v>28</v>
      </c>
    </row>
    <row r="51" spans="1:18">
      <c r="A51" s="1"/>
      <c r="B51" s="1"/>
      <c r="C51" s="1" t="s">
        <v>443</v>
      </c>
      <c r="D51" s="1"/>
      <c r="E51" s="1">
        <f t="shared" si="1"/>
        <v>40751</v>
      </c>
      <c r="F51">
        <v>4290</v>
      </c>
      <c r="G51">
        <v>3754</v>
      </c>
      <c r="H51">
        <v>4011</v>
      </c>
      <c r="I51">
        <v>3496</v>
      </c>
      <c r="J51">
        <v>3106</v>
      </c>
      <c r="K51">
        <v>2885</v>
      </c>
      <c r="L51">
        <v>2792</v>
      </c>
      <c r="M51">
        <v>2899</v>
      </c>
      <c r="N51">
        <v>2771</v>
      </c>
      <c r="O51">
        <v>3365</v>
      </c>
      <c r="P51">
        <v>3436</v>
      </c>
      <c r="Q51">
        <v>3946</v>
      </c>
    </row>
    <row r="52" spans="1:18">
      <c r="C52" t="s">
        <v>348</v>
      </c>
      <c r="E52">
        <f t="shared" si="1"/>
        <v>7642</v>
      </c>
      <c r="F52">
        <v>766</v>
      </c>
      <c r="G52">
        <v>693</v>
      </c>
      <c r="H52">
        <v>706</v>
      </c>
      <c r="I52">
        <v>659</v>
      </c>
      <c r="J52">
        <v>585</v>
      </c>
      <c r="K52">
        <v>505</v>
      </c>
      <c r="L52">
        <v>490</v>
      </c>
      <c r="M52">
        <v>529</v>
      </c>
      <c r="N52">
        <v>624</v>
      </c>
      <c r="O52">
        <v>639</v>
      </c>
      <c r="P52">
        <v>655</v>
      </c>
      <c r="Q52">
        <v>791</v>
      </c>
    </row>
    <row r="53" spans="1:18">
      <c r="C53" t="s">
        <v>356</v>
      </c>
      <c r="E53">
        <f t="shared" si="1"/>
        <v>8682</v>
      </c>
      <c r="F53">
        <v>946</v>
      </c>
      <c r="G53">
        <v>807</v>
      </c>
      <c r="H53">
        <v>815</v>
      </c>
      <c r="I53">
        <v>698</v>
      </c>
      <c r="J53">
        <v>686</v>
      </c>
      <c r="K53">
        <v>560</v>
      </c>
      <c r="L53">
        <v>634</v>
      </c>
      <c r="M53">
        <v>651</v>
      </c>
      <c r="N53">
        <v>584</v>
      </c>
      <c r="O53">
        <v>757</v>
      </c>
      <c r="P53">
        <v>709</v>
      </c>
      <c r="Q53">
        <v>835</v>
      </c>
    </row>
    <row r="54" spans="1:18">
      <c r="C54" t="s">
        <v>345</v>
      </c>
      <c r="E54">
        <f t="shared" si="1"/>
        <v>8368</v>
      </c>
      <c r="F54">
        <v>926</v>
      </c>
      <c r="G54">
        <v>760</v>
      </c>
      <c r="H54">
        <v>781</v>
      </c>
      <c r="I54">
        <v>657</v>
      </c>
      <c r="J54">
        <v>705</v>
      </c>
      <c r="K54">
        <v>597</v>
      </c>
      <c r="L54">
        <v>622</v>
      </c>
      <c r="M54">
        <v>607</v>
      </c>
      <c r="N54">
        <v>569</v>
      </c>
      <c r="O54">
        <v>692</v>
      </c>
      <c r="P54">
        <v>661</v>
      </c>
      <c r="Q54">
        <v>791</v>
      </c>
    </row>
    <row r="55" spans="1:18">
      <c r="C55" t="s">
        <v>346</v>
      </c>
      <c r="E55">
        <f t="shared" si="1"/>
        <v>16940</v>
      </c>
      <c r="F55">
        <v>1825</v>
      </c>
      <c r="G55">
        <v>1475</v>
      </c>
      <c r="H55">
        <v>1613</v>
      </c>
      <c r="I55">
        <v>1486</v>
      </c>
      <c r="J55">
        <v>1295</v>
      </c>
      <c r="K55">
        <v>1187</v>
      </c>
      <c r="L55">
        <v>1196</v>
      </c>
      <c r="M55">
        <v>1232</v>
      </c>
      <c r="N55">
        <v>1267</v>
      </c>
      <c r="O55">
        <v>1381</v>
      </c>
      <c r="P55">
        <v>1392</v>
      </c>
      <c r="Q55">
        <v>1589</v>
      </c>
      <c r="R55">
        <v>2</v>
      </c>
    </row>
    <row r="56" spans="1:18">
      <c r="C56" t="s">
        <v>350</v>
      </c>
      <c r="E56">
        <f t="shared" si="1"/>
        <v>7056</v>
      </c>
      <c r="F56">
        <v>715</v>
      </c>
      <c r="G56">
        <v>641</v>
      </c>
      <c r="H56">
        <v>716</v>
      </c>
      <c r="I56">
        <v>612</v>
      </c>
      <c r="J56">
        <v>563</v>
      </c>
      <c r="K56">
        <v>477</v>
      </c>
      <c r="L56">
        <v>495</v>
      </c>
      <c r="M56">
        <v>487</v>
      </c>
      <c r="N56">
        <v>486</v>
      </c>
      <c r="O56">
        <v>587</v>
      </c>
      <c r="P56">
        <v>602</v>
      </c>
      <c r="Q56">
        <v>675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workbookViewId="0">
      <selection activeCell="F19" sqref="F19"/>
    </sheetView>
  </sheetViews>
  <sheetFormatPr defaultRowHeight="13.5"/>
  <cols>
    <col min="3" max="3" width="10.75" customWidth="1"/>
    <col min="4" max="4" width="12.625" customWidth="1"/>
  </cols>
  <sheetData>
    <row r="1" spans="1:18">
      <c r="A1" s="17"/>
      <c r="B1" s="17"/>
      <c r="C1" s="17"/>
      <c r="D1" s="17" t="s">
        <v>456</v>
      </c>
      <c r="E1" s="17" t="s">
        <v>457</v>
      </c>
      <c r="F1" s="39" t="s">
        <v>0</v>
      </c>
      <c r="G1" s="17" t="s">
        <v>194</v>
      </c>
      <c r="H1" s="17" t="s">
        <v>195</v>
      </c>
      <c r="I1" s="17" t="s">
        <v>196</v>
      </c>
      <c r="J1" s="17" t="s">
        <v>197</v>
      </c>
      <c r="K1" s="17" t="s">
        <v>210</v>
      </c>
      <c r="L1" s="17" t="s">
        <v>211</v>
      </c>
      <c r="M1" s="17" t="s">
        <v>212</v>
      </c>
      <c r="N1" s="17" t="s">
        <v>213</v>
      </c>
      <c r="O1" s="17" t="s">
        <v>214</v>
      </c>
      <c r="P1" s="17" t="s">
        <v>215</v>
      </c>
      <c r="Q1" s="17" t="s">
        <v>216</v>
      </c>
      <c r="R1" s="17" t="s">
        <v>277</v>
      </c>
    </row>
    <row r="2" spans="1:18">
      <c r="A2" s="20" t="s">
        <v>38</v>
      </c>
      <c r="B2" s="20"/>
      <c r="C2" s="20" t="s">
        <v>2</v>
      </c>
      <c r="D2" s="41">
        <f>SUM(D3:D50)</f>
        <v>92641000</v>
      </c>
      <c r="E2" s="20">
        <f>SUM(E3:E50)</f>
        <v>689959</v>
      </c>
      <c r="F2" s="20">
        <f>SUM(F3:F50)</f>
        <v>71193</v>
      </c>
      <c r="G2" s="20">
        <f>SUM(G3:G50)</f>
        <v>58170</v>
      </c>
      <c r="H2" s="20">
        <f>SUM(H3:H50)</f>
        <v>66217</v>
      </c>
      <c r="I2" s="20">
        <f t="shared" ref="I2:R2" si="0">SUM(I3:I50)</f>
        <v>59708</v>
      </c>
      <c r="J2" s="20">
        <f t="shared" si="0"/>
        <v>56636</v>
      </c>
      <c r="K2" s="20">
        <f t="shared" si="0"/>
        <v>49914</v>
      </c>
      <c r="L2" s="20">
        <f t="shared" si="0"/>
        <v>49426</v>
      </c>
      <c r="M2" s="20">
        <f t="shared" si="0"/>
        <v>50389</v>
      </c>
      <c r="N2" s="20">
        <f t="shared" si="0"/>
        <v>52280</v>
      </c>
      <c r="O2" s="20">
        <f t="shared" si="0"/>
        <v>54919</v>
      </c>
      <c r="P2" s="20">
        <f>SUM(P3:P50)</f>
        <v>54857</v>
      </c>
      <c r="Q2" s="20">
        <f t="shared" si="0"/>
        <v>66220</v>
      </c>
      <c r="R2" s="20">
        <f t="shared" si="0"/>
        <v>30</v>
      </c>
    </row>
    <row r="3" spans="1:18">
      <c r="A3" t="s">
        <v>40</v>
      </c>
      <c r="C3" t="s">
        <v>4</v>
      </c>
      <c r="D3" s="40">
        <v>5002000</v>
      </c>
      <c r="E3">
        <f t="shared" ref="E3:E56" si="1">SUM(F3:R3)</f>
        <v>31460</v>
      </c>
      <c r="F3">
        <v>2932</v>
      </c>
      <c r="G3">
        <v>2450</v>
      </c>
      <c r="H3">
        <v>2751</v>
      </c>
      <c r="I3">
        <v>2879</v>
      </c>
      <c r="J3">
        <v>2774</v>
      </c>
      <c r="K3">
        <v>2580</v>
      </c>
      <c r="L3">
        <v>2466</v>
      </c>
      <c r="M3">
        <v>2331</v>
      </c>
      <c r="N3">
        <v>2356</v>
      </c>
      <c r="O3">
        <v>2434</v>
      </c>
      <c r="P3">
        <v>2563</v>
      </c>
      <c r="Q3">
        <v>2944</v>
      </c>
    </row>
    <row r="4" spans="1:18">
      <c r="A4" t="s">
        <v>42</v>
      </c>
      <c r="C4" t="s">
        <v>6</v>
      </c>
      <c r="D4" s="40">
        <v>1424000</v>
      </c>
      <c r="E4">
        <f t="shared" si="1"/>
        <v>11094</v>
      </c>
      <c r="F4">
        <v>1016</v>
      </c>
      <c r="G4">
        <v>948</v>
      </c>
      <c r="H4">
        <v>947</v>
      </c>
      <c r="I4">
        <v>1100</v>
      </c>
      <c r="J4">
        <v>1028</v>
      </c>
      <c r="K4">
        <v>908</v>
      </c>
      <c r="L4">
        <v>820</v>
      </c>
      <c r="M4">
        <v>813</v>
      </c>
      <c r="N4">
        <v>782</v>
      </c>
      <c r="O4">
        <v>844</v>
      </c>
      <c r="P4">
        <v>895</v>
      </c>
      <c r="Q4">
        <v>993</v>
      </c>
    </row>
    <row r="5" spans="1:18">
      <c r="A5" t="s">
        <v>44</v>
      </c>
      <c r="C5" t="s">
        <v>92</v>
      </c>
      <c r="D5" s="40">
        <v>1450000</v>
      </c>
      <c r="E5">
        <f t="shared" si="1"/>
        <v>11737</v>
      </c>
      <c r="F5">
        <v>1203</v>
      </c>
      <c r="G5">
        <v>1015</v>
      </c>
      <c r="H5">
        <v>1158</v>
      </c>
      <c r="I5">
        <v>1148</v>
      </c>
      <c r="J5">
        <v>1067</v>
      </c>
      <c r="K5">
        <v>917</v>
      </c>
      <c r="L5">
        <v>828</v>
      </c>
      <c r="M5">
        <v>780</v>
      </c>
      <c r="N5">
        <v>784</v>
      </c>
      <c r="O5">
        <v>880</v>
      </c>
      <c r="P5">
        <v>840</v>
      </c>
      <c r="Q5">
        <v>1117</v>
      </c>
    </row>
    <row r="6" spans="1:18">
      <c r="A6" t="s">
        <v>46</v>
      </c>
      <c r="C6" t="s">
        <v>8</v>
      </c>
      <c r="D6" s="40">
        <v>1747000</v>
      </c>
      <c r="E6">
        <f t="shared" si="1"/>
        <v>11816</v>
      </c>
      <c r="F6">
        <v>1285</v>
      </c>
      <c r="G6">
        <v>1044</v>
      </c>
      <c r="H6">
        <v>1223</v>
      </c>
      <c r="I6">
        <v>1054</v>
      </c>
      <c r="J6">
        <v>1048</v>
      </c>
      <c r="K6">
        <v>799</v>
      </c>
      <c r="L6">
        <v>815</v>
      </c>
      <c r="M6">
        <v>767</v>
      </c>
      <c r="N6">
        <v>808</v>
      </c>
      <c r="O6">
        <v>883</v>
      </c>
      <c r="P6">
        <v>951</v>
      </c>
      <c r="Q6">
        <v>1139</v>
      </c>
    </row>
    <row r="7" spans="1:18">
      <c r="A7" t="s">
        <v>48</v>
      </c>
      <c r="C7" t="s">
        <v>10</v>
      </c>
      <c r="D7" s="40">
        <v>1342000</v>
      </c>
      <c r="E7">
        <f t="shared" si="1"/>
        <v>10372</v>
      </c>
      <c r="F7">
        <v>1002</v>
      </c>
      <c r="G7">
        <v>875</v>
      </c>
      <c r="H7">
        <v>959</v>
      </c>
      <c r="I7">
        <v>1004</v>
      </c>
      <c r="J7">
        <v>968</v>
      </c>
      <c r="K7">
        <v>777</v>
      </c>
      <c r="L7">
        <v>732</v>
      </c>
      <c r="M7">
        <v>697</v>
      </c>
      <c r="N7">
        <v>706</v>
      </c>
      <c r="O7">
        <v>830</v>
      </c>
      <c r="P7">
        <v>820</v>
      </c>
      <c r="Q7">
        <v>1001</v>
      </c>
      <c r="R7">
        <v>1</v>
      </c>
    </row>
    <row r="8" spans="1:18">
      <c r="A8" t="s">
        <v>50</v>
      </c>
      <c r="C8" t="s">
        <v>12</v>
      </c>
      <c r="D8" s="40">
        <v>1329000</v>
      </c>
      <c r="E8">
        <f t="shared" si="1"/>
        <v>11126</v>
      </c>
      <c r="F8">
        <v>1119</v>
      </c>
      <c r="G8">
        <v>972</v>
      </c>
      <c r="H8">
        <v>1124</v>
      </c>
      <c r="I8">
        <v>1112</v>
      </c>
      <c r="J8">
        <v>1092</v>
      </c>
      <c r="K8">
        <v>787</v>
      </c>
      <c r="L8">
        <v>770</v>
      </c>
      <c r="M8">
        <v>767</v>
      </c>
      <c r="N8">
        <v>741</v>
      </c>
      <c r="O8">
        <v>822</v>
      </c>
      <c r="P8">
        <v>855</v>
      </c>
      <c r="Q8">
        <v>965</v>
      </c>
    </row>
    <row r="9" spans="1:18">
      <c r="A9" t="s">
        <v>52</v>
      </c>
      <c r="C9" t="s">
        <v>14</v>
      </c>
      <c r="D9" s="40">
        <v>2069000</v>
      </c>
      <c r="E9">
        <f t="shared" si="1"/>
        <v>16682</v>
      </c>
      <c r="F9">
        <v>1673</v>
      </c>
      <c r="G9">
        <v>1441</v>
      </c>
      <c r="H9">
        <v>1686</v>
      </c>
      <c r="I9">
        <v>1544</v>
      </c>
      <c r="J9">
        <v>1368</v>
      </c>
      <c r="K9">
        <v>1298</v>
      </c>
      <c r="L9">
        <v>1151</v>
      </c>
      <c r="M9">
        <v>1166</v>
      </c>
      <c r="N9">
        <v>1154</v>
      </c>
      <c r="O9">
        <v>1245</v>
      </c>
      <c r="P9">
        <v>1335</v>
      </c>
      <c r="Q9">
        <v>1621</v>
      </c>
    </row>
    <row r="10" spans="1:18">
      <c r="A10" t="s">
        <v>54</v>
      </c>
      <c r="C10" t="s">
        <v>16</v>
      </c>
      <c r="D10" s="40">
        <v>2051000</v>
      </c>
      <c r="E10">
        <f t="shared" si="1"/>
        <v>17392</v>
      </c>
      <c r="F10">
        <v>1854</v>
      </c>
      <c r="G10">
        <v>1592</v>
      </c>
      <c r="H10">
        <v>1823</v>
      </c>
      <c r="I10">
        <v>1475</v>
      </c>
      <c r="J10">
        <v>1362</v>
      </c>
      <c r="K10">
        <v>1245</v>
      </c>
      <c r="L10">
        <v>1259</v>
      </c>
      <c r="M10">
        <v>1208</v>
      </c>
      <c r="N10">
        <v>1177</v>
      </c>
      <c r="O10">
        <v>1332</v>
      </c>
      <c r="P10">
        <v>1337</v>
      </c>
      <c r="Q10">
        <v>1728</v>
      </c>
    </row>
    <row r="11" spans="1:18">
      <c r="A11" t="s">
        <v>56</v>
      </c>
      <c r="C11" t="s">
        <v>18</v>
      </c>
      <c r="D11" s="40">
        <v>1517000</v>
      </c>
      <c r="E11">
        <f t="shared" si="1"/>
        <v>12438</v>
      </c>
      <c r="F11">
        <v>1337</v>
      </c>
      <c r="G11">
        <v>1091</v>
      </c>
      <c r="H11">
        <v>1315</v>
      </c>
      <c r="I11">
        <v>1092</v>
      </c>
      <c r="J11">
        <v>933</v>
      </c>
      <c r="K11">
        <v>907</v>
      </c>
      <c r="L11">
        <v>887</v>
      </c>
      <c r="M11">
        <v>906</v>
      </c>
      <c r="N11">
        <v>825</v>
      </c>
      <c r="O11">
        <v>961</v>
      </c>
      <c r="P11">
        <v>1003</v>
      </c>
      <c r="Q11">
        <v>1181</v>
      </c>
    </row>
    <row r="12" spans="1:18">
      <c r="A12" t="s">
        <v>58</v>
      </c>
      <c r="C12" t="s">
        <v>20</v>
      </c>
      <c r="D12" s="40">
        <v>1588000</v>
      </c>
      <c r="E12">
        <f t="shared" si="1"/>
        <v>12802</v>
      </c>
      <c r="F12">
        <v>1376</v>
      </c>
      <c r="G12">
        <v>1145</v>
      </c>
      <c r="H12">
        <v>1220</v>
      </c>
      <c r="I12">
        <v>1104</v>
      </c>
      <c r="J12">
        <v>1025</v>
      </c>
      <c r="K12">
        <v>919</v>
      </c>
      <c r="L12">
        <v>963</v>
      </c>
      <c r="M12">
        <v>912</v>
      </c>
      <c r="N12">
        <v>902</v>
      </c>
      <c r="O12">
        <v>1017</v>
      </c>
      <c r="P12">
        <v>1010</v>
      </c>
      <c r="Q12">
        <v>1207</v>
      </c>
      <c r="R12">
        <v>2</v>
      </c>
    </row>
    <row r="13" spans="1:18">
      <c r="A13" t="s">
        <v>60</v>
      </c>
      <c r="C13" t="s">
        <v>22</v>
      </c>
      <c r="D13" s="40">
        <v>2378000</v>
      </c>
      <c r="E13">
        <f t="shared" si="1"/>
        <v>18715</v>
      </c>
      <c r="F13">
        <v>2030</v>
      </c>
      <c r="G13">
        <v>1629</v>
      </c>
      <c r="H13">
        <v>1925</v>
      </c>
      <c r="I13">
        <v>1593</v>
      </c>
      <c r="J13">
        <v>1412</v>
      </c>
      <c r="K13">
        <v>1374</v>
      </c>
      <c r="L13">
        <v>1351</v>
      </c>
      <c r="M13">
        <v>1291</v>
      </c>
      <c r="N13">
        <v>1338</v>
      </c>
      <c r="O13">
        <v>1425</v>
      </c>
      <c r="P13">
        <v>1581</v>
      </c>
      <c r="Q13">
        <v>1766</v>
      </c>
    </row>
    <row r="14" spans="1:18">
      <c r="A14" t="s">
        <v>62</v>
      </c>
      <c r="C14" t="s">
        <v>24</v>
      </c>
      <c r="D14" s="40">
        <v>2278000</v>
      </c>
      <c r="E14">
        <f t="shared" si="1"/>
        <v>18425</v>
      </c>
      <c r="F14">
        <v>2094</v>
      </c>
      <c r="G14">
        <v>1646</v>
      </c>
      <c r="H14">
        <v>1928</v>
      </c>
      <c r="I14">
        <v>1506</v>
      </c>
      <c r="J14">
        <v>1445</v>
      </c>
      <c r="K14">
        <v>1239</v>
      </c>
      <c r="L14">
        <v>1234</v>
      </c>
      <c r="M14">
        <v>1294</v>
      </c>
      <c r="N14">
        <v>1262</v>
      </c>
      <c r="O14">
        <v>1529</v>
      </c>
      <c r="P14">
        <v>1476</v>
      </c>
      <c r="Q14">
        <v>1772</v>
      </c>
    </row>
    <row r="15" spans="1:18">
      <c r="A15" t="s">
        <v>64</v>
      </c>
      <c r="C15" t="s">
        <v>26</v>
      </c>
      <c r="D15" s="40">
        <v>9349000</v>
      </c>
      <c r="E15">
        <f t="shared" si="1"/>
        <v>48262</v>
      </c>
      <c r="F15">
        <v>5234</v>
      </c>
      <c r="G15">
        <v>4318</v>
      </c>
      <c r="H15">
        <v>4966</v>
      </c>
      <c r="I15">
        <v>3978</v>
      </c>
      <c r="J15">
        <v>3615</v>
      </c>
      <c r="K15">
        <v>3388</v>
      </c>
      <c r="L15">
        <v>3474</v>
      </c>
      <c r="M15">
        <v>3566</v>
      </c>
      <c r="N15">
        <v>3219</v>
      </c>
      <c r="O15">
        <v>3726</v>
      </c>
      <c r="P15">
        <v>3824</v>
      </c>
      <c r="Q15">
        <v>4953</v>
      </c>
      <c r="R15">
        <v>1</v>
      </c>
    </row>
    <row r="16" spans="1:18">
      <c r="A16" t="s">
        <v>66</v>
      </c>
      <c r="C16" t="s">
        <v>94</v>
      </c>
      <c r="D16" s="40">
        <v>3305000</v>
      </c>
      <c r="E16">
        <f t="shared" si="1"/>
        <v>19757</v>
      </c>
      <c r="F16">
        <v>2108</v>
      </c>
      <c r="G16">
        <v>1758</v>
      </c>
      <c r="H16">
        <v>2025</v>
      </c>
      <c r="I16">
        <v>1660</v>
      </c>
      <c r="J16">
        <v>1490</v>
      </c>
      <c r="K16">
        <v>1326</v>
      </c>
      <c r="L16">
        <v>1392</v>
      </c>
      <c r="M16">
        <v>1483</v>
      </c>
      <c r="N16">
        <v>1320</v>
      </c>
      <c r="O16">
        <v>1574</v>
      </c>
      <c r="P16">
        <v>1599</v>
      </c>
      <c r="Q16">
        <v>2021</v>
      </c>
      <c r="R16">
        <v>1</v>
      </c>
    </row>
    <row r="17" spans="1:18">
      <c r="A17" t="s">
        <v>68</v>
      </c>
      <c r="C17" t="s">
        <v>28</v>
      </c>
      <c r="D17" s="40">
        <v>2452000</v>
      </c>
      <c r="E17">
        <f t="shared" si="1"/>
        <v>20109</v>
      </c>
      <c r="F17">
        <v>1952</v>
      </c>
      <c r="G17">
        <v>1713</v>
      </c>
      <c r="H17">
        <v>1993</v>
      </c>
      <c r="I17">
        <v>1833</v>
      </c>
      <c r="J17">
        <v>1844</v>
      </c>
      <c r="K17">
        <v>1604</v>
      </c>
      <c r="L17">
        <v>1493</v>
      </c>
      <c r="M17">
        <v>1412</v>
      </c>
      <c r="N17">
        <v>1365</v>
      </c>
      <c r="O17">
        <v>1509</v>
      </c>
      <c r="P17">
        <v>1558</v>
      </c>
      <c r="Q17">
        <v>1833</v>
      </c>
    </row>
    <row r="18" spans="1:18">
      <c r="A18" t="s">
        <v>70</v>
      </c>
      <c r="C18" t="s">
        <v>30</v>
      </c>
      <c r="D18" s="40">
        <v>1031000</v>
      </c>
      <c r="E18">
        <f t="shared" si="1"/>
        <v>8703</v>
      </c>
      <c r="F18">
        <v>864</v>
      </c>
      <c r="G18">
        <v>723</v>
      </c>
      <c r="H18">
        <v>805</v>
      </c>
      <c r="I18">
        <v>778</v>
      </c>
      <c r="J18">
        <v>767</v>
      </c>
      <c r="K18">
        <v>653</v>
      </c>
      <c r="L18">
        <v>643</v>
      </c>
      <c r="M18">
        <v>601</v>
      </c>
      <c r="N18">
        <v>637</v>
      </c>
      <c r="O18">
        <v>699</v>
      </c>
      <c r="P18">
        <v>702</v>
      </c>
      <c r="Q18">
        <v>831</v>
      </c>
    </row>
    <row r="19" spans="1:18">
      <c r="A19" t="s">
        <v>72</v>
      </c>
      <c r="C19" t="s">
        <v>32</v>
      </c>
      <c r="D19">
        <v>971000</v>
      </c>
      <c r="E19">
        <f t="shared" si="1"/>
        <v>8555</v>
      </c>
      <c r="F19">
        <v>857</v>
      </c>
      <c r="G19">
        <v>765</v>
      </c>
      <c r="H19">
        <v>848</v>
      </c>
      <c r="I19">
        <v>734</v>
      </c>
      <c r="J19">
        <v>794</v>
      </c>
      <c r="K19">
        <v>602</v>
      </c>
      <c r="L19">
        <v>575</v>
      </c>
      <c r="M19">
        <v>622</v>
      </c>
      <c r="N19">
        <v>585</v>
      </c>
      <c r="O19">
        <v>723</v>
      </c>
      <c r="P19">
        <v>685</v>
      </c>
      <c r="Q19">
        <v>765</v>
      </c>
    </row>
    <row r="20" spans="1:18">
      <c r="A20" t="s">
        <v>74</v>
      </c>
      <c r="C20" t="s">
        <v>36</v>
      </c>
      <c r="D20">
        <v>753000</v>
      </c>
      <c r="E20">
        <f t="shared" si="1"/>
        <v>6581</v>
      </c>
      <c r="F20">
        <v>677</v>
      </c>
      <c r="G20">
        <v>534</v>
      </c>
      <c r="H20">
        <v>695</v>
      </c>
      <c r="I20">
        <v>647</v>
      </c>
      <c r="J20">
        <v>584</v>
      </c>
      <c r="K20">
        <v>492</v>
      </c>
      <c r="L20">
        <v>433</v>
      </c>
      <c r="M20">
        <v>482</v>
      </c>
      <c r="N20">
        <v>468</v>
      </c>
      <c r="O20">
        <v>497</v>
      </c>
      <c r="P20">
        <v>471</v>
      </c>
      <c r="Q20">
        <v>601</v>
      </c>
    </row>
    <row r="21" spans="1:18">
      <c r="A21" t="s">
        <v>76</v>
      </c>
      <c r="C21" t="s">
        <v>34</v>
      </c>
      <c r="D21">
        <v>787000</v>
      </c>
      <c r="E21">
        <f t="shared" si="1"/>
        <v>6394</v>
      </c>
      <c r="F21">
        <v>656</v>
      </c>
      <c r="G21">
        <v>518</v>
      </c>
      <c r="H21">
        <v>547</v>
      </c>
      <c r="I21">
        <v>549</v>
      </c>
      <c r="J21">
        <v>535</v>
      </c>
      <c r="K21">
        <v>459</v>
      </c>
      <c r="L21">
        <v>472</v>
      </c>
      <c r="M21">
        <v>540</v>
      </c>
      <c r="N21">
        <v>463</v>
      </c>
      <c r="O21">
        <v>511</v>
      </c>
      <c r="P21">
        <v>505</v>
      </c>
      <c r="Q21">
        <v>639</v>
      </c>
    </row>
    <row r="22" spans="1:18">
      <c r="A22" t="s">
        <v>78</v>
      </c>
      <c r="C22" t="s">
        <v>90</v>
      </c>
      <c r="D22" s="40">
        <v>1989000</v>
      </c>
      <c r="E22">
        <f t="shared" si="1"/>
        <v>16802</v>
      </c>
      <c r="F22">
        <v>1580</v>
      </c>
      <c r="G22">
        <v>1372</v>
      </c>
      <c r="H22">
        <v>1575</v>
      </c>
      <c r="I22">
        <v>1554</v>
      </c>
      <c r="J22">
        <v>1463</v>
      </c>
      <c r="K22">
        <v>1261</v>
      </c>
      <c r="L22">
        <v>1220</v>
      </c>
      <c r="M22">
        <v>1203</v>
      </c>
      <c r="N22">
        <v>1261</v>
      </c>
      <c r="O22">
        <v>1336</v>
      </c>
      <c r="P22">
        <v>1394</v>
      </c>
      <c r="Q22">
        <v>1582</v>
      </c>
      <c r="R22">
        <v>1</v>
      </c>
    </row>
    <row r="23" spans="1:18">
      <c r="A23" t="s">
        <v>80</v>
      </c>
      <c r="C23" t="s">
        <v>96</v>
      </c>
      <c r="D23" s="40">
        <v>1623000</v>
      </c>
      <c r="E23">
        <f t="shared" si="1"/>
        <v>12976</v>
      </c>
      <c r="F23">
        <v>1250</v>
      </c>
      <c r="G23">
        <v>1069</v>
      </c>
      <c r="H23">
        <v>1228</v>
      </c>
      <c r="I23">
        <v>1176</v>
      </c>
      <c r="J23">
        <v>1097</v>
      </c>
      <c r="K23">
        <v>954</v>
      </c>
      <c r="L23">
        <v>941</v>
      </c>
      <c r="M23">
        <v>968</v>
      </c>
      <c r="N23">
        <v>1006</v>
      </c>
      <c r="O23">
        <v>1055</v>
      </c>
      <c r="P23">
        <v>1035</v>
      </c>
      <c r="Q23">
        <v>1197</v>
      </c>
    </row>
    <row r="24" spans="1:18">
      <c r="A24" t="s">
        <v>82</v>
      </c>
      <c r="C24" t="s">
        <v>98</v>
      </c>
      <c r="D24" s="40">
        <v>2732000</v>
      </c>
      <c r="E24">
        <f t="shared" si="1"/>
        <v>19765</v>
      </c>
      <c r="F24">
        <v>2132</v>
      </c>
      <c r="G24">
        <v>1688</v>
      </c>
      <c r="H24">
        <v>1890</v>
      </c>
      <c r="I24">
        <v>1798</v>
      </c>
      <c r="J24">
        <v>1530</v>
      </c>
      <c r="K24">
        <v>1352</v>
      </c>
      <c r="L24">
        <v>1329</v>
      </c>
      <c r="M24">
        <v>1438</v>
      </c>
      <c r="N24">
        <v>1383</v>
      </c>
      <c r="O24">
        <v>1626</v>
      </c>
      <c r="P24">
        <v>1610</v>
      </c>
      <c r="Q24">
        <v>1989</v>
      </c>
    </row>
    <row r="25" spans="1:18">
      <c r="A25" t="s">
        <v>84</v>
      </c>
      <c r="C25" t="s">
        <v>100</v>
      </c>
      <c r="D25" s="40">
        <v>4100000</v>
      </c>
      <c r="E25">
        <f t="shared" si="1"/>
        <v>31092</v>
      </c>
      <c r="F25">
        <v>2979</v>
      </c>
      <c r="G25">
        <v>2430</v>
      </c>
      <c r="H25">
        <v>2724</v>
      </c>
      <c r="I25">
        <v>2438</v>
      </c>
      <c r="J25">
        <v>2242</v>
      </c>
      <c r="K25">
        <v>1973</v>
      </c>
      <c r="L25">
        <v>2131</v>
      </c>
      <c r="M25">
        <v>1985</v>
      </c>
      <c r="N25">
        <v>4848</v>
      </c>
      <c r="O25">
        <v>2333</v>
      </c>
      <c r="P25">
        <v>2247</v>
      </c>
      <c r="Q25">
        <v>2762</v>
      </c>
    </row>
    <row r="26" spans="1:18">
      <c r="A26" t="s">
        <v>86</v>
      </c>
      <c r="C26" t="s">
        <v>102</v>
      </c>
      <c r="D26" s="40">
        <v>1483000</v>
      </c>
      <c r="E26">
        <f t="shared" si="1"/>
        <v>13560</v>
      </c>
      <c r="F26">
        <v>1345</v>
      </c>
      <c r="G26">
        <v>1009</v>
      </c>
      <c r="H26">
        <v>1203</v>
      </c>
      <c r="I26">
        <v>1060</v>
      </c>
      <c r="J26">
        <v>960</v>
      </c>
      <c r="K26">
        <v>839</v>
      </c>
      <c r="L26">
        <v>906</v>
      </c>
      <c r="M26">
        <v>964</v>
      </c>
      <c r="N26">
        <v>2048</v>
      </c>
      <c r="O26">
        <v>1051</v>
      </c>
      <c r="P26">
        <v>968</v>
      </c>
      <c r="Q26">
        <v>1207</v>
      </c>
    </row>
    <row r="27" spans="1:18">
      <c r="A27" t="s">
        <v>88</v>
      </c>
      <c r="C27" t="s">
        <v>104</v>
      </c>
      <c r="D27">
        <v>840000</v>
      </c>
      <c r="E27">
        <f t="shared" si="1"/>
        <v>7612</v>
      </c>
      <c r="F27">
        <v>808</v>
      </c>
      <c r="G27">
        <v>669</v>
      </c>
      <c r="H27">
        <v>737</v>
      </c>
      <c r="I27">
        <v>730</v>
      </c>
      <c r="J27">
        <v>628</v>
      </c>
      <c r="K27">
        <v>532</v>
      </c>
      <c r="L27">
        <v>562</v>
      </c>
      <c r="M27">
        <v>495</v>
      </c>
      <c r="N27">
        <v>508</v>
      </c>
      <c r="O27">
        <v>630</v>
      </c>
      <c r="P27">
        <v>578</v>
      </c>
      <c r="Q27">
        <v>735</v>
      </c>
    </row>
    <row r="28" spans="1:18">
      <c r="A28" t="s">
        <v>150</v>
      </c>
      <c r="C28" t="s">
        <v>106</v>
      </c>
      <c r="D28" s="40">
        <v>1988000</v>
      </c>
      <c r="E28">
        <f t="shared" si="1"/>
        <v>14610</v>
      </c>
      <c r="F28">
        <v>1456</v>
      </c>
      <c r="G28">
        <v>1239</v>
      </c>
      <c r="H28">
        <v>1378</v>
      </c>
      <c r="I28">
        <v>1291</v>
      </c>
      <c r="J28">
        <v>1225</v>
      </c>
      <c r="K28">
        <v>1060</v>
      </c>
      <c r="L28">
        <v>1032</v>
      </c>
      <c r="M28">
        <v>1129</v>
      </c>
      <c r="N28">
        <v>980</v>
      </c>
      <c r="O28">
        <v>1154</v>
      </c>
      <c r="P28">
        <v>1232</v>
      </c>
      <c r="Q28">
        <v>1434</v>
      </c>
    </row>
    <row r="29" spans="1:18">
      <c r="A29" t="s">
        <v>153</v>
      </c>
      <c r="C29" t="s">
        <v>108</v>
      </c>
      <c r="D29" s="40">
        <v>5294000</v>
      </c>
      <c r="E29">
        <f t="shared" si="1"/>
        <v>32957</v>
      </c>
      <c r="F29">
        <v>3352</v>
      </c>
      <c r="G29">
        <v>2741</v>
      </c>
      <c r="H29">
        <v>3080</v>
      </c>
      <c r="I29">
        <v>2670</v>
      </c>
      <c r="J29">
        <v>2605</v>
      </c>
      <c r="K29">
        <v>2402</v>
      </c>
      <c r="L29">
        <v>2449</v>
      </c>
      <c r="M29">
        <v>2660</v>
      </c>
      <c r="N29">
        <v>2283</v>
      </c>
      <c r="O29">
        <v>2739</v>
      </c>
      <c r="P29">
        <v>2714</v>
      </c>
      <c r="Q29">
        <v>3262</v>
      </c>
    </row>
    <row r="30" spans="1:18">
      <c r="A30" t="s">
        <v>155</v>
      </c>
      <c r="C30" t="s">
        <v>110</v>
      </c>
      <c r="D30" s="40">
        <v>3840000</v>
      </c>
      <c r="E30">
        <f t="shared" si="1"/>
        <v>27610</v>
      </c>
      <c r="F30">
        <v>2834</v>
      </c>
      <c r="G30">
        <v>2290</v>
      </c>
      <c r="H30">
        <v>2700</v>
      </c>
      <c r="I30">
        <v>2355</v>
      </c>
      <c r="J30">
        <v>2327</v>
      </c>
      <c r="K30">
        <v>1954</v>
      </c>
      <c r="L30">
        <v>1989</v>
      </c>
      <c r="M30">
        <v>2063</v>
      </c>
      <c r="N30">
        <v>1956</v>
      </c>
      <c r="O30">
        <v>2244</v>
      </c>
      <c r="P30">
        <v>2208</v>
      </c>
      <c r="Q30">
        <v>2689</v>
      </c>
      <c r="R30">
        <v>1</v>
      </c>
    </row>
    <row r="31" spans="1:18">
      <c r="A31" t="s">
        <v>156</v>
      </c>
      <c r="C31" t="s">
        <v>112</v>
      </c>
      <c r="D31">
        <v>780000</v>
      </c>
      <c r="E31">
        <f t="shared" si="1"/>
        <v>6736</v>
      </c>
      <c r="F31">
        <v>685</v>
      </c>
      <c r="G31">
        <v>558</v>
      </c>
      <c r="H31">
        <v>606</v>
      </c>
      <c r="I31">
        <v>550</v>
      </c>
      <c r="J31">
        <v>544</v>
      </c>
      <c r="K31">
        <v>462</v>
      </c>
      <c r="L31">
        <v>479</v>
      </c>
      <c r="M31">
        <v>512</v>
      </c>
      <c r="N31">
        <v>592</v>
      </c>
      <c r="O31">
        <v>596</v>
      </c>
      <c r="P31">
        <v>517</v>
      </c>
      <c r="Q31">
        <v>635</v>
      </c>
    </row>
    <row r="32" spans="1:18">
      <c r="A32" t="s">
        <v>158</v>
      </c>
      <c r="C32" t="s">
        <v>114</v>
      </c>
      <c r="D32" s="40">
        <v>1002000</v>
      </c>
      <c r="E32">
        <f t="shared" si="1"/>
        <v>8315</v>
      </c>
      <c r="F32">
        <v>855</v>
      </c>
      <c r="G32">
        <v>675</v>
      </c>
      <c r="H32">
        <v>730</v>
      </c>
      <c r="I32">
        <v>711</v>
      </c>
      <c r="J32">
        <v>629</v>
      </c>
      <c r="K32">
        <v>586</v>
      </c>
      <c r="L32">
        <v>654</v>
      </c>
      <c r="M32">
        <v>617</v>
      </c>
      <c r="N32">
        <v>618</v>
      </c>
      <c r="O32">
        <v>731</v>
      </c>
      <c r="P32">
        <v>710</v>
      </c>
      <c r="Q32">
        <v>799</v>
      </c>
    </row>
    <row r="33" spans="1:18">
      <c r="A33" t="s">
        <v>160</v>
      </c>
      <c r="C33" t="s">
        <v>116</v>
      </c>
      <c r="D33">
        <v>604000</v>
      </c>
      <c r="E33">
        <f t="shared" si="1"/>
        <v>5023</v>
      </c>
      <c r="F33">
        <v>485</v>
      </c>
      <c r="G33">
        <v>454</v>
      </c>
      <c r="H33">
        <v>494</v>
      </c>
      <c r="I33">
        <v>434</v>
      </c>
      <c r="J33">
        <v>402</v>
      </c>
      <c r="K33">
        <v>372</v>
      </c>
      <c r="L33">
        <v>344</v>
      </c>
      <c r="M33">
        <v>403</v>
      </c>
      <c r="N33">
        <v>344</v>
      </c>
      <c r="O33">
        <v>419</v>
      </c>
      <c r="P33">
        <v>391</v>
      </c>
      <c r="Q33">
        <v>481</v>
      </c>
    </row>
    <row r="34" spans="1:18">
      <c r="A34" t="s">
        <v>162</v>
      </c>
      <c r="C34" t="s">
        <v>118</v>
      </c>
      <c r="D34">
        <v>899000</v>
      </c>
      <c r="E34">
        <f t="shared" si="1"/>
        <v>8004</v>
      </c>
      <c r="F34">
        <v>797</v>
      </c>
      <c r="G34">
        <v>646</v>
      </c>
      <c r="H34">
        <v>768</v>
      </c>
      <c r="I34">
        <v>693</v>
      </c>
      <c r="J34">
        <v>679</v>
      </c>
      <c r="K34">
        <v>565</v>
      </c>
      <c r="L34">
        <v>595</v>
      </c>
      <c r="M34">
        <v>602</v>
      </c>
      <c r="N34">
        <v>573</v>
      </c>
      <c r="O34">
        <v>695</v>
      </c>
      <c r="P34">
        <v>603</v>
      </c>
      <c r="Q34">
        <v>788</v>
      </c>
    </row>
    <row r="35" spans="1:18">
      <c r="A35" t="s">
        <v>164</v>
      </c>
      <c r="C35" t="s">
        <v>120</v>
      </c>
      <c r="D35" s="40">
        <v>1676000</v>
      </c>
      <c r="E35">
        <f t="shared" si="1"/>
        <v>14061</v>
      </c>
      <c r="F35">
        <v>1519</v>
      </c>
      <c r="G35">
        <v>1181</v>
      </c>
      <c r="H35">
        <v>1385</v>
      </c>
      <c r="I35">
        <v>1219</v>
      </c>
      <c r="J35">
        <v>1106</v>
      </c>
      <c r="K35">
        <v>1018</v>
      </c>
      <c r="L35">
        <v>971</v>
      </c>
      <c r="M35">
        <v>991</v>
      </c>
      <c r="N35">
        <v>975</v>
      </c>
      <c r="O35">
        <v>1188</v>
      </c>
      <c r="P35">
        <v>1191</v>
      </c>
      <c r="Q35">
        <v>1316</v>
      </c>
      <c r="R35">
        <v>1</v>
      </c>
    </row>
    <row r="36" spans="1:18">
      <c r="A36" t="s">
        <v>166</v>
      </c>
      <c r="C36" t="s">
        <v>122</v>
      </c>
      <c r="D36" s="40">
        <v>2180000</v>
      </c>
      <c r="E36">
        <f t="shared" si="1"/>
        <v>17535</v>
      </c>
      <c r="F36">
        <v>1779</v>
      </c>
      <c r="G36">
        <v>1499</v>
      </c>
      <c r="H36">
        <v>1617</v>
      </c>
      <c r="I36">
        <v>1600</v>
      </c>
      <c r="J36">
        <v>1511</v>
      </c>
      <c r="K36">
        <v>1256</v>
      </c>
      <c r="L36">
        <v>1227</v>
      </c>
      <c r="M36">
        <v>1328</v>
      </c>
      <c r="N36">
        <v>1217</v>
      </c>
      <c r="O36">
        <v>1425</v>
      </c>
      <c r="P36">
        <v>1416</v>
      </c>
      <c r="Q36">
        <v>1659</v>
      </c>
      <c r="R36">
        <v>1</v>
      </c>
    </row>
    <row r="37" spans="1:18">
      <c r="A37" t="s">
        <v>168</v>
      </c>
      <c r="C37" t="s">
        <v>124</v>
      </c>
      <c r="D37" s="40">
        <v>1618000</v>
      </c>
      <c r="E37">
        <f t="shared" si="1"/>
        <v>12957</v>
      </c>
      <c r="F37">
        <v>1382</v>
      </c>
      <c r="G37">
        <v>1002</v>
      </c>
      <c r="H37">
        <v>1172</v>
      </c>
      <c r="I37">
        <v>1099</v>
      </c>
      <c r="J37">
        <v>1115</v>
      </c>
      <c r="K37">
        <v>925</v>
      </c>
      <c r="L37">
        <v>959</v>
      </c>
      <c r="M37">
        <v>1056</v>
      </c>
      <c r="N37">
        <v>933</v>
      </c>
      <c r="O37">
        <v>1077</v>
      </c>
      <c r="P37">
        <v>986</v>
      </c>
      <c r="Q37">
        <v>1251</v>
      </c>
    </row>
    <row r="38" spans="1:18">
      <c r="A38" t="s">
        <v>170</v>
      </c>
      <c r="C38" t="s">
        <v>126</v>
      </c>
      <c r="D38">
        <v>856000</v>
      </c>
      <c r="E38">
        <f t="shared" si="1"/>
        <v>7618</v>
      </c>
      <c r="F38">
        <v>814</v>
      </c>
      <c r="G38">
        <v>605</v>
      </c>
      <c r="H38">
        <v>728</v>
      </c>
      <c r="I38">
        <v>674</v>
      </c>
      <c r="J38">
        <v>655</v>
      </c>
      <c r="K38">
        <v>522</v>
      </c>
      <c r="L38">
        <v>535</v>
      </c>
      <c r="M38">
        <v>538</v>
      </c>
      <c r="N38">
        <v>556</v>
      </c>
      <c r="O38">
        <v>605</v>
      </c>
      <c r="P38">
        <v>611</v>
      </c>
      <c r="Q38">
        <v>775</v>
      </c>
    </row>
    <row r="39" spans="1:18">
      <c r="A39" t="s">
        <v>172</v>
      </c>
      <c r="C39" t="s">
        <v>128</v>
      </c>
      <c r="D39">
        <v>928000</v>
      </c>
      <c r="E39">
        <f t="shared" si="1"/>
        <v>7713</v>
      </c>
      <c r="F39">
        <v>842</v>
      </c>
      <c r="G39">
        <v>675</v>
      </c>
      <c r="H39">
        <v>815</v>
      </c>
      <c r="I39">
        <v>624</v>
      </c>
      <c r="J39">
        <v>621</v>
      </c>
      <c r="K39">
        <v>504</v>
      </c>
      <c r="L39">
        <v>530</v>
      </c>
      <c r="M39">
        <v>531</v>
      </c>
      <c r="N39">
        <v>552</v>
      </c>
      <c r="O39">
        <v>659</v>
      </c>
      <c r="P39">
        <v>640</v>
      </c>
      <c r="Q39">
        <v>720</v>
      </c>
    </row>
    <row r="40" spans="1:18">
      <c r="A40" t="s">
        <v>174</v>
      </c>
      <c r="C40" t="s">
        <v>130</v>
      </c>
      <c r="D40" s="40">
        <v>1516000</v>
      </c>
      <c r="E40">
        <f t="shared" si="1"/>
        <v>12201</v>
      </c>
      <c r="F40">
        <v>1279</v>
      </c>
      <c r="G40">
        <v>1070</v>
      </c>
      <c r="H40">
        <v>1192</v>
      </c>
      <c r="I40">
        <v>1054</v>
      </c>
      <c r="J40">
        <v>998</v>
      </c>
      <c r="K40">
        <v>931</v>
      </c>
      <c r="L40">
        <v>861</v>
      </c>
      <c r="M40">
        <v>890</v>
      </c>
      <c r="N40">
        <v>894</v>
      </c>
      <c r="O40">
        <v>998</v>
      </c>
      <c r="P40">
        <v>899</v>
      </c>
      <c r="Q40">
        <v>1135</v>
      </c>
    </row>
    <row r="41" spans="1:18">
      <c r="A41" t="s">
        <v>176</v>
      </c>
      <c r="C41" t="s">
        <v>132</v>
      </c>
      <c r="D41">
        <v>866000</v>
      </c>
      <c r="E41">
        <f t="shared" si="1"/>
        <v>7778</v>
      </c>
      <c r="F41">
        <v>873</v>
      </c>
      <c r="G41">
        <v>637</v>
      </c>
      <c r="H41">
        <v>712</v>
      </c>
      <c r="I41">
        <v>619</v>
      </c>
      <c r="J41">
        <v>577</v>
      </c>
      <c r="K41">
        <v>556</v>
      </c>
      <c r="L41">
        <v>523</v>
      </c>
      <c r="M41">
        <v>593</v>
      </c>
      <c r="N41">
        <v>561</v>
      </c>
      <c r="O41">
        <v>698</v>
      </c>
      <c r="P41">
        <v>646</v>
      </c>
      <c r="Q41">
        <v>782</v>
      </c>
      <c r="R41">
        <v>1</v>
      </c>
    </row>
    <row r="42" spans="1:18">
      <c r="A42" t="s">
        <v>178</v>
      </c>
      <c r="C42" t="s">
        <v>134</v>
      </c>
      <c r="D42" s="40">
        <v>4015000</v>
      </c>
      <c r="E42">
        <f t="shared" si="1"/>
        <v>27803</v>
      </c>
      <c r="F42">
        <v>2876</v>
      </c>
      <c r="G42">
        <v>2258</v>
      </c>
      <c r="H42">
        <v>2628</v>
      </c>
      <c r="I42">
        <v>2396</v>
      </c>
      <c r="J42">
        <v>2345</v>
      </c>
      <c r="K42">
        <v>2074</v>
      </c>
      <c r="L42">
        <v>2035</v>
      </c>
      <c r="M42">
        <v>2056</v>
      </c>
      <c r="N42">
        <v>1989</v>
      </c>
      <c r="O42">
        <v>2204</v>
      </c>
      <c r="P42">
        <v>2181</v>
      </c>
      <c r="Q42">
        <v>2760</v>
      </c>
      <c r="R42">
        <v>1</v>
      </c>
    </row>
    <row r="43" spans="1:18">
      <c r="A43" t="s">
        <v>180</v>
      </c>
      <c r="C43" t="s">
        <v>136</v>
      </c>
      <c r="D43">
        <v>956000</v>
      </c>
      <c r="E43">
        <f t="shared" si="1"/>
        <v>7787</v>
      </c>
      <c r="F43">
        <v>841</v>
      </c>
      <c r="G43">
        <v>644</v>
      </c>
      <c r="H43">
        <v>718</v>
      </c>
      <c r="I43">
        <v>645</v>
      </c>
      <c r="J43">
        <v>699</v>
      </c>
      <c r="K43">
        <v>636</v>
      </c>
      <c r="L43">
        <v>549</v>
      </c>
      <c r="M43">
        <v>580</v>
      </c>
      <c r="N43">
        <v>571</v>
      </c>
      <c r="O43">
        <v>611</v>
      </c>
      <c r="P43">
        <v>610</v>
      </c>
      <c r="Q43">
        <v>683</v>
      </c>
    </row>
    <row r="44" spans="1:18">
      <c r="A44" t="s">
        <v>182</v>
      </c>
      <c r="C44" t="s">
        <v>138</v>
      </c>
      <c r="D44" s="40">
        <v>1775000</v>
      </c>
      <c r="E44">
        <f t="shared" si="1"/>
        <v>13935</v>
      </c>
      <c r="F44">
        <v>1496</v>
      </c>
      <c r="G44">
        <v>1223</v>
      </c>
      <c r="H44">
        <v>1308</v>
      </c>
      <c r="I44">
        <v>1122</v>
      </c>
      <c r="J44">
        <v>1151</v>
      </c>
      <c r="K44">
        <v>1006</v>
      </c>
      <c r="L44">
        <v>1009</v>
      </c>
      <c r="M44">
        <v>1051</v>
      </c>
      <c r="N44">
        <v>950</v>
      </c>
      <c r="O44">
        <v>1109</v>
      </c>
      <c r="P44">
        <v>1166</v>
      </c>
      <c r="Q44">
        <v>1344</v>
      </c>
    </row>
    <row r="45" spans="1:18">
      <c r="A45" t="s">
        <v>184</v>
      </c>
      <c r="C45" t="s">
        <v>140</v>
      </c>
      <c r="D45" s="40">
        <v>1878000</v>
      </c>
      <c r="E45">
        <f t="shared" si="1"/>
        <v>14969</v>
      </c>
      <c r="F45">
        <v>1633</v>
      </c>
      <c r="G45">
        <v>1301</v>
      </c>
      <c r="H45">
        <v>1370</v>
      </c>
      <c r="I45">
        <v>1178</v>
      </c>
      <c r="J45">
        <v>1205</v>
      </c>
      <c r="K45">
        <v>1094</v>
      </c>
      <c r="L45">
        <v>1082</v>
      </c>
      <c r="M45">
        <v>1150</v>
      </c>
      <c r="N45">
        <v>984</v>
      </c>
      <c r="O45">
        <v>1197</v>
      </c>
      <c r="P45">
        <v>1280</v>
      </c>
      <c r="Q45">
        <v>1495</v>
      </c>
    </row>
    <row r="46" spans="1:18">
      <c r="A46" t="s">
        <v>186</v>
      </c>
      <c r="C46" t="s">
        <v>142</v>
      </c>
      <c r="D46" s="40">
        <v>1252000</v>
      </c>
      <c r="E46">
        <f t="shared" si="1"/>
        <v>10806</v>
      </c>
      <c r="F46">
        <v>1116</v>
      </c>
      <c r="G46">
        <v>871</v>
      </c>
      <c r="H46">
        <v>1061</v>
      </c>
      <c r="I46">
        <v>912</v>
      </c>
      <c r="J46">
        <v>954</v>
      </c>
      <c r="K46">
        <v>810</v>
      </c>
      <c r="L46">
        <v>730</v>
      </c>
      <c r="M46">
        <v>843</v>
      </c>
      <c r="N46">
        <v>816</v>
      </c>
      <c r="O46">
        <v>861</v>
      </c>
      <c r="P46">
        <v>835</v>
      </c>
      <c r="Q46">
        <v>996</v>
      </c>
      <c r="R46">
        <v>1</v>
      </c>
    </row>
    <row r="47" spans="1:18">
      <c r="A47" t="s">
        <v>188</v>
      </c>
      <c r="C47" t="s">
        <v>144</v>
      </c>
      <c r="D47" s="40">
        <v>1141000</v>
      </c>
      <c r="E47">
        <f t="shared" si="1"/>
        <v>8702</v>
      </c>
      <c r="F47">
        <v>991</v>
      </c>
      <c r="G47">
        <v>680</v>
      </c>
      <c r="H47">
        <v>760</v>
      </c>
      <c r="I47">
        <v>758</v>
      </c>
      <c r="J47">
        <v>717</v>
      </c>
      <c r="K47">
        <v>637</v>
      </c>
      <c r="L47">
        <v>624</v>
      </c>
      <c r="M47">
        <v>668</v>
      </c>
      <c r="N47">
        <v>620</v>
      </c>
      <c r="O47">
        <v>665</v>
      </c>
      <c r="P47">
        <v>719</v>
      </c>
      <c r="Q47">
        <v>863</v>
      </c>
    </row>
    <row r="48" spans="1:18">
      <c r="A48" t="s">
        <v>190</v>
      </c>
      <c r="C48" t="s">
        <v>146</v>
      </c>
      <c r="D48" s="40">
        <v>1987000</v>
      </c>
      <c r="E48">
        <f t="shared" si="1"/>
        <v>16498</v>
      </c>
      <c r="F48">
        <v>1757</v>
      </c>
      <c r="G48">
        <v>1358</v>
      </c>
      <c r="H48">
        <v>1496</v>
      </c>
      <c r="I48">
        <v>1395</v>
      </c>
      <c r="J48">
        <v>1346</v>
      </c>
      <c r="K48">
        <v>1198</v>
      </c>
      <c r="L48">
        <v>1243</v>
      </c>
      <c r="M48">
        <v>1251</v>
      </c>
      <c r="N48">
        <v>1135</v>
      </c>
      <c r="O48">
        <v>1411</v>
      </c>
      <c r="P48">
        <v>1306</v>
      </c>
      <c r="Q48">
        <v>1602</v>
      </c>
    </row>
    <row r="49" spans="1:18">
      <c r="A49" t="s">
        <v>192</v>
      </c>
      <c r="C49" t="s">
        <v>148</v>
      </c>
    </row>
    <row r="50" spans="1:18">
      <c r="A50" t="s">
        <v>439</v>
      </c>
      <c r="C50" s="20" t="s">
        <v>277</v>
      </c>
      <c r="D50" s="20"/>
      <c r="E50" s="20">
        <f>SUM(F50:R50)</f>
        <v>2114</v>
      </c>
      <c r="F50" s="20">
        <v>168</v>
      </c>
      <c r="G50" s="20">
        <v>149</v>
      </c>
      <c r="H50" s="20">
        <v>204</v>
      </c>
      <c r="I50" s="20">
        <v>163</v>
      </c>
      <c r="J50" s="20">
        <v>154</v>
      </c>
      <c r="K50" s="20">
        <v>161</v>
      </c>
      <c r="L50" s="20">
        <v>159</v>
      </c>
      <c r="M50" s="20">
        <v>186</v>
      </c>
      <c r="N50" s="20">
        <v>235</v>
      </c>
      <c r="O50" s="20">
        <v>161</v>
      </c>
      <c r="P50" s="20">
        <v>154</v>
      </c>
      <c r="Q50" s="20">
        <v>202</v>
      </c>
      <c r="R50" s="20">
        <v>18</v>
      </c>
    </row>
    <row r="51" spans="1:18">
      <c r="A51" s="1"/>
      <c r="B51" s="1"/>
      <c r="C51" s="17" t="s">
        <v>443</v>
      </c>
      <c r="D51" s="17"/>
      <c r="E51" s="17">
        <f t="shared" si="1"/>
        <v>40638</v>
      </c>
      <c r="F51">
        <v>4392</v>
      </c>
      <c r="G51">
        <v>3655</v>
      </c>
      <c r="H51">
        <v>4183</v>
      </c>
      <c r="I51">
        <v>3358</v>
      </c>
      <c r="J51" s="6">
        <v>3045</v>
      </c>
      <c r="K51" s="6">
        <v>2856</v>
      </c>
      <c r="L51" s="6">
        <v>2927</v>
      </c>
      <c r="M51" s="6">
        <v>3007</v>
      </c>
      <c r="N51" s="6">
        <v>2711</v>
      </c>
      <c r="O51" s="6">
        <v>3106</v>
      </c>
      <c r="P51" s="6">
        <v>3216</v>
      </c>
      <c r="Q51" s="6">
        <v>4181</v>
      </c>
      <c r="R51" s="6">
        <v>1</v>
      </c>
    </row>
    <row r="52" spans="1:18">
      <c r="C52" t="s">
        <v>348</v>
      </c>
      <c r="E52">
        <f t="shared" si="1"/>
        <v>7711</v>
      </c>
      <c r="F52">
        <v>822</v>
      </c>
      <c r="G52">
        <v>715</v>
      </c>
      <c r="H52">
        <v>759</v>
      </c>
      <c r="I52">
        <v>679</v>
      </c>
      <c r="J52" s="6">
        <v>540</v>
      </c>
      <c r="K52" s="6">
        <v>519</v>
      </c>
      <c r="L52" s="6">
        <v>513</v>
      </c>
      <c r="M52" s="6">
        <v>549</v>
      </c>
      <c r="N52" s="6">
        <v>506</v>
      </c>
      <c r="O52" s="6">
        <v>620</v>
      </c>
      <c r="P52" s="6">
        <v>685</v>
      </c>
      <c r="Q52" s="6">
        <v>803</v>
      </c>
      <c r="R52" s="6">
        <v>1</v>
      </c>
    </row>
    <row r="53" spans="1:18">
      <c r="C53" t="s">
        <v>356</v>
      </c>
      <c r="E53">
        <f t="shared" si="1"/>
        <v>10634</v>
      </c>
      <c r="F53">
        <v>970</v>
      </c>
      <c r="G53">
        <v>779</v>
      </c>
      <c r="H53">
        <v>836</v>
      </c>
      <c r="I53">
        <v>763</v>
      </c>
      <c r="J53" s="6">
        <v>695</v>
      </c>
      <c r="K53" s="6">
        <v>610</v>
      </c>
      <c r="L53" s="6">
        <v>703</v>
      </c>
      <c r="M53" s="6">
        <v>654</v>
      </c>
      <c r="N53" s="6">
        <v>2309</v>
      </c>
      <c r="O53" s="6">
        <v>733</v>
      </c>
      <c r="P53" s="6">
        <v>733</v>
      </c>
      <c r="Q53" s="6">
        <v>849</v>
      </c>
    </row>
    <row r="54" spans="1:18">
      <c r="C54" t="s">
        <v>345</v>
      </c>
      <c r="E54">
        <f t="shared" si="1"/>
        <v>8383</v>
      </c>
      <c r="F54">
        <v>881</v>
      </c>
      <c r="G54">
        <v>711</v>
      </c>
      <c r="H54">
        <v>800</v>
      </c>
      <c r="I54">
        <v>728</v>
      </c>
      <c r="J54" s="6">
        <v>678</v>
      </c>
      <c r="K54" s="6">
        <v>585</v>
      </c>
      <c r="L54" s="6">
        <v>581</v>
      </c>
      <c r="M54" s="6">
        <v>689</v>
      </c>
      <c r="N54" s="6">
        <v>580</v>
      </c>
      <c r="O54" s="6">
        <v>619</v>
      </c>
      <c r="P54" s="6">
        <v>717</v>
      </c>
      <c r="Q54" s="6">
        <v>814</v>
      </c>
    </row>
    <row r="55" spans="1:18">
      <c r="C55" t="s">
        <v>346</v>
      </c>
      <c r="E55">
        <f t="shared" si="1"/>
        <v>17273</v>
      </c>
      <c r="F55">
        <v>1727</v>
      </c>
      <c r="G55">
        <v>1447</v>
      </c>
      <c r="H55">
        <v>1631</v>
      </c>
      <c r="I55">
        <v>1446</v>
      </c>
      <c r="J55" s="6">
        <v>1349</v>
      </c>
      <c r="K55" s="6">
        <v>1226</v>
      </c>
      <c r="L55" s="6">
        <v>1294</v>
      </c>
      <c r="M55" s="6">
        <v>1330</v>
      </c>
      <c r="N55" s="6">
        <v>1250</v>
      </c>
      <c r="O55" s="6">
        <v>1391</v>
      </c>
      <c r="P55" s="6">
        <v>1470</v>
      </c>
      <c r="Q55" s="6">
        <v>1712</v>
      </c>
    </row>
    <row r="56" spans="1:18">
      <c r="C56" t="s">
        <v>350</v>
      </c>
      <c r="E56">
        <f t="shared" si="1"/>
        <v>7329</v>
      </c>
      <c r="F56">
        <v>740</v>
      </c>
      <c r="G56">
        <v>646</v>
      </c>
      <c r="H56">
        <v>742</v>
      </c>
      <c r="I56">
        <v>646</v>
      </c>
      <c r="J56" s="6">
        <v>589</v>
      </c>
      <c r="K56" s="6">
        <v>484</v>
      </c>
      <c r="L56" s="6">
        <v>531</v>
      </c>
      <c r="M56" s="6">
        <v>541</v>
      </c>
      <c r="N56" s="6">
        <v>525</v>
      </c>
      <c r="O56" s="6">
        <v>598</v>
      </c>
      <c r="P56" s="6">
        <v>593</v>
      </c>
      <c r="Q56" s="6">
        <v>694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8" workbookViewId="0">
      <selection activeCell="U10" sqref="U10"/>
    </sheetView>
  </sheetViews>
  <sheetFormatPr defaultRowHeight="13.5"/>
  <cols>
    <col min="8" max="8" width="12.75" customWidth="1"/>
  </cols>
  <sheetData>
    <row r="1" spans="1:9">
      <c r="A1" t="s">
        <v>195</v>
      </c>
      <c r="C1">
        <v>2020</v>
      </c>
      <c r="D1">
        <v>2019</v>
      </c>
      <c r="E1">
        <v>2018</v>
      </c>
      <c r="F1">
        <v>2017</v>
      </c>
      <c r="G1">
        <v>2016</v>
      </c>
      <c r="H1" s="2" t="s">
        <v>198</v>
      </c>
      <c r="I1" s="4" t="s">
        <v>201</v>
      </c>
    </row>
    <row r="2" spans="1:9">
      <c r="A2" t="s">
        <v>37</v>
      </c>
      <c r="B2" t="s">
        <v>1</v>
      </c>
      <c r="C2">
        <v>119161</v>
      </c>
      <c r="D2">
        <v>119329</v>
      </c>
      <c r="E2">
        <v>121818</v>
      </c>
      <c r="F2">
        <v>121142</v>
      </c>
      <c r="G2">
        <v>116953</v>
      </c>
      <c r="H2" s="2">
        <f t="shared" ref="H2:H33" si="0">(D2+E2+F2)/3</f>
        <v>120763</v>
      </c>
      <c r="I2" s="4">
        <f t="shared" ref="I2:I33" si="1">C2/H2*100-100</f>
        <v>-1.3265652559144741</v>
      </c>
    </row>
    <row r="3" spans="1:9">
      <c r="A3" t="s">
        <v>39</v>
      </c>
      <c r="B3" t="s">
        <v>3</v>
      </c>
      <c r="C3">
        <v>5513</v>
      </c>
      <c r="D3">
        <v>5655</v>
      </c>
      <c r="E3">
        <v>5804</v>
      </c>
      <c r="F3">
        <v>5444</v>
      </c>
      <c r="G3">
        <v>5304</v>
      </c>
      <c r="H3" s="2">
        <f t="shared" si="0"/>
        <v>5634.333333333333</v>
      </c>
      <c r="I3" s="4">
        <f t="shared" si="1"/>
        <v>-2.153463882151101</v>
      </c>
    </row>
    <row r="4" spans="1:9">
      <c r="A4" t="s">
        <v>41</v>
      </c>
      <c r="B4" t="s">
        <v>5</v>
      </c>
      <c r="C4">
        <v>1526</v>
      </c>
      <c r="D4">
        <v>1555</v>
      </c>
      <c r="E4">
        <v>1626</v>
      </c>
      <c r="F4">
        <v>1565</v>
      </c>
      <c r="G4">
        <v>1450</v>
      </c>
      <c r="H4" s="2">
        <f t="shared" si="0"/>
        <v>1582</v>
      </c>
      <c r="I4" s="4">
        <f t="shared" si="1"/>
        <v>-3.5398230088495666</v>
      </c>
    </row>
    <row r="5" spans="1:9">
      <c r="A5" t="s">
        <v>43</v>
      </c>
      <c r="B5" t="s">
        <v>91</v>
      </c>
      <c r="C5">
        <v>1518</v>
      </c>
      <c r="D5">
        <v>1531</v>
      </c>
      <c r="E5">
        <v>1560</v>
      </c>
      <c r="F5">
        <v>1551</v>
      </c>
      <c r="G5">
        <v>1542</v>
      </c>
      <c r="H5" s="2">
        <f t="shared" si="0"/>
        <v>1547.3333333333333</v>
      </c>
      <c r="I5" s="4">
        <f t="shared" si="1"/>
        <v>-1.895734597156391</v>
      </c>
    </row>
    <row r="6" spans="1:9">
      <c r="A6" t="s">
        <v>45</v>
      </c>
      <c r="B6" t="s">
        <v>7</v>
      </c>
      <c r="C6">
        <v>2103</v>
      </c>
      <c r="D6">
        <v>2203</v>
      </c>
      <c r="E6">
        <v>2204</v>
      </c>
      <c r="F6">
        <v>2115</v>
      </c>
      <c r="G6">
        <v>1902</v>
      </c>
      <c r="H6" s="2">
        <f t="shared" si="0"/>
        <v>2174</v>
      </c>
      <c r="I6" s="4">
        <f t="shared" si="1"/>
        <v>-3.2658693652253987</v>
      </c>
    </row>
    <row r="7" spans="1:9">
      <c r="A7" t="s">
        <v>47</v>
      </c>
      <c r="B7" t="s">
        <v>9</v>
      </c>
      <c r="C7">
        <v>1348</v>
      </c>
      <c r="D7">
        <v>1339</v>
      </c>
      <c r="E7">
        <v>1332</v>
      </c>
      <c r="F7">
        <v>1364</v>
      </c>
      <c r="G7">
        <v>1295</v>
      </c>
      <c r="H7" s="2">
        <f t="shared" si="0"/>
        <v>1345</v>
      </c>
      <c r="I7" s="4">
        <f t="shared" si="1"/>
        <v>0.22304832713754763</v>
      </c>
    </row>
    <row r="8" spans="1:9">
      <c r="A8" t="s">
        <v>49</v>
      </c>
      <c r="B8" t="s">
        <v>11</v>
      </c>
      <c r="C8">
        <v>1309</v>
      </c>
      <c r="D8">
        <v>1390</v>
      </c>
      <c r="E8">
        <v>1397</v>
      </c>
      <c r="F8">
        <v>1343</v>
      </c>
      <c r="G8">
        <v>1337</v>
      </c>
      <c r="H8" s="2">
        <f t="shared" si="0"/>
        <v>1376.6666666666667</v>
      </c>
      <c r="I8" s="4">
        <f t="shared" si="1"/>
        <v>-4.9152542372881385</v>
      </c>
    </row>
    <row r="9" spans="1:9">
      <c r="A9" t="s">
        <v>51</v>
      </c>
      <c r="B9" t="s">
        <v>13</v>
      </c>
      <c r="C9">
        <v>2157</v>
      </c>
      <c r="D9">
        <v>2076</v>
      </c>
      <c r="E9">
        <v>2260</v>
      </c>
      <c r="F9">
        <v>2166</v>
      </c>
      <c r="G9">
        <v>2222</v>
      </c>
      <c r="H9" s="2">
        <f t="shared" si="0"/>
        <v>2167.3333333333335</v>
      </c>
      <c r="I9" s="4">
        <f t="shared" si="1"/>
        <v>-0.47677637649954363</v>
      </c>
    </row>
    <row r="10" spans="1:9">
      <c r="A10" t="s">
        <v>53</v>
      </c>
      <c r="B10" t="s">
        <v>15</v>
      </c>
      <c r="C10">
        <v>2841</v>
      </c>
      <c r="D10">
        <v>2894</v>
      </c>
      <c r="E10">
        <v>2936</v>
      </c>
      <c r="F10">
        <v>2992</v>
      </c>
      <c r="G10">
        <v>2864</v>
      </c>
      <c r="H10" s="2">
        <f t="shared" si="0"/>
        <v>2940.6666666666665</v>
      </c>
      <c r="I10" s="4">
        <f t="shared" si="1"/>
        <v>-3.3892541373838156</v>
      </c>
    </row>
    <row r="11" spans="1:9">
      <c r="A11" t="s">
        <v>55</v>
      </c>
      <c r="B11" t="s">
        <v>17</v>
      </c>
      <c r="C11">
        <v>1989</v>
      </c>
      <c r="D11">
        <v>1959</v>
      </c>
      <c r="E11">
        <v>1956</v>
      </c>
      <c r="F11">
        <v>1941</v>
      </c>
      <c r="G11">
        <v>1928</v>
      </c>
      <c r="H11" s="2">
        <f t="shared" si="0"/>
        <v>1952</v>
      </c>
      <c r="I11" s="4">
        <f t="shared" si="1"/>
        <v>1.8954918032786878</v>
      </c>
    </row>
    <row r="12" spans="1:9">
      <c r="A12" t="s">
        <v>57</v>
      </c>
      <c r="B12" t="s">
        <v>19</v>
      </c>
      <c r="C12">
        <v>2021</v>
      </c>
      <c r="D12">
        <v>2018</v>
      </c>
      <c r="E12">
        <v>2133</v>
      </c>
      <c r="F12">
        <v>2095</v>
      </c>
      <c r="G12">
        <v>1975</v>
      </c>
      <c r="H12" s="2">
        <f t="shared" si="0"/>
        <v>2082</v>
      </c>
      <c r="I12" s="4">
        <f t="shared" si="1"/>
        <v>-2.9298751200768578</v>
      </c>
    </row>
    <row r="13" spans="1:9">
      <c r="A13" t="s">
        <v>59</v>
      </c>
      <c r="B13" t="s">
        <v>21</v>
      </c>
      <c r="C13">
        <v>6054</v>
      </c>
      <c r="D13">
        <v>5905</v>
      </c>
      <c r="E13">
        <v>5930</v>
      </c>
      <c r="F13">
        <v>5827</v>
      </c>
      <c r="G13">
        <v>5497</v>
      </c>
      <c r="H13" s="2">
        <f t="shared" si="0"/>
        <v>5887.333333333333</v>
      </c>
      <c r="I13" s="4">
        <f t="shared" si="1"/>
        <v>2.8309364737855418</v>
      </c>
    </row>
    <row r="14" spans="1:9">
      <c r="A14" t="s">
        <v>61</v>
      </c>
      <c r="B14" t="s">
        <v>23</v>
      </c>
      <c r="C14">
        <v>5387</v>
      </c>
      <c r="D14">
        <v>5235</v>
      </c>
      <c r="E14">
        <v>5244</v>
      </c>
      <c r="F14">
        <v>5381</v>
      </c>
      <c r="G14">
        <v>5019</v>
      </c>
      <c r="H14" s="2">
        <f t="shared" si="0"/>
        <v>5286.666666666667</v>
      </c>
      <c r="I14" s="4">
        <f t="shared" si="1"/>
        <v>1.8978562421185359</v>
      </c>
    </row>
    <row r="15" spans="1:9">
      <c r="A15" t="s">
        <v>63</v>
      </c>
      <c r="B15" t="s">
        <v>25</v>
      </c>
      <c r="C15">
        <v>10546</v>
      </c>
      <c r="D15">
        <v>10488</v>
      </c>
      <c r="E15">
        <v>10399</v>
      </c>
      <c r="F15">
        <v>10321</v>
      </c>
      <c r="G15">
        <v>9958</v>
      </c>
      <c r="H15" s="2">
        <f t="shared" si="0"/>
        <v>10402.666666666666</v>
      </c>
      <c r="I15" s="4">
        <f t="shared" si="1"/>
        <v>1.3778518328633709</v>
      </c>
    </row>
    <row r="16" spans="1:9">
      <c r="A16" t="s">
        <v>65</v>
      </c>
      <c r="B16" t="s">
        <v>93</v>
      </c>
      <c r="C16">
        <v>7090</v>
      </c>
      <c r="D16">
        <v>7087</v>
      </c>
      <c r="E16">
        <v>7080</v>
      </c>
      <c r="F16">
        <v>7183</v>
      </c>
      <c r="G16">
        <v>6781</v>
      </c>
      <c r="H16" s="2">
        <f t="shared" si="0"/>
        <v>7116.666666666667</v>
      </c>
      <c r="I16" s="4">
        <f t="shared" si="1"/>
        <v>-0.37470725995316911</v>
      </c>
    </row>
    <row r="17" spans="1:9">
      <c r="A17" t="s">
        <v>67</v>
      </c>
      <c r="B17" t="s">
        <v>27</v>
      </c>
      <c r="C17">
        <v>2552</v>
      </c>
      <c r="D17">
        <v>2614</v>
      </c>
      <c r="E17">
        <v>2662</v>
      </c>
      <c r="F17">
        <v>2585</v>
      </c>
      <c r="G17">
        <v>2504</v>
      </c>
      <c r="H17" s="2">
        <f t="shared" si="0"/>
        <v>2620.3333333333335</v>
      </c>
      <c r="I17" s="4">
        <f t="shared" si="1"/>
        <v>-2.6078107111054578</v>
      </c>
    </row>
    <row r="18" spans="1:9">
      <c r="A18" t="s">
        <v>69</v>
      </c>
      <c r="B18" t="s">
        <v>29</v>
      </c>
      <c r="C18">
        <v>1109</v>
      </c>
      <c r="D18">
        <v>1204</v>
      </c>
      <c r="E18">
        <v>1170</v>
      </c>
      <c r="F18">
        <v>1127</v>
      </c>
      <c r="G18">
        <v>1106</v>
      </c>
      <c r="H18" s="2">
        <f t="shared" si="0"/>
        <v>1167</v>
      </c>
      <c r="I18" s="4">
        <f t="shared" si="1"/>
        <v>-4.9700085689802904</v>
      </c>
    </row>
    <row r="19" spans="1:9">
      <c r="A19" t="s">
        <v>71</v>
      </c>
      <c r="B19" t="s">
        <v>31</v>
      </c>
      <c r="C19">
        <v>1128</v>
      </c>
      <c r="D19">
        <v>1040</v>
      </c>
      <c r="E19">
        <v>1122</v>
      </c>
      <c r="F19">
        <v>1131</v>
      </c>
      <c r="G19">
        <v>1166</v>
      </c>
      <c r="H19" s="2">
        <f t="shared" si="0"/>
        <v>1097.6666666666667</v>
      </c>
      <c r="I19" s="4">
        <f t="shared" si="1"/>
        <v>2.7634375948982495</v>
      </c>
    </row>
    <row r="20" spans="1:9">
      <c r="A20" t="s">
        <v>73</v>
      </c>
      <c r="B20" t="s">
        <v>35</v>
      </c>
      <c r="C20">
        <v>828</v>
      </c>
      <c r="D20">
        <v>820</v>
      </c>
      <c r="E20">
        <v>871</v>
      </c>
      <c r="F20">
        <v>863</v>
      </c>
      <c r="G20">
        <v>812</v>
      </c>
      <c r="H20" s="2">
        <f t="shared" si="0"/>
        <v>851.33333333333337</v>
      </c>
      <c r="I20" s="4">
        <f t="shared" si="1"/>
        <v>-2.7407987470634367</v>
      </c>
    </row>
    <row r="21" spans="1:9">
      <c r="A21" t="s">
        <v>75</v>
      </c>
      <c r="B21" t="s">
        <v>33</v>
      </c>
      <c r="C21">
        <v>869</v>
      </c>
      <c r="D21">
        <v>868</v>
      </c>
      <c r="E21">
        <v>891</v>
      </c>
      <c r="F21">
        <v>910</v>
      </c>
      <c r="G21">
        <v>872</v>
      </c>
      <c r="H21" s="2">
        <f t="shared" si="0"/>
        <v>889.66666666666663</v>
      </c>
      <c r="I21" s="4">
        <f t="shared" si="1"/>
        <v>-2.3229674035219148</v>
      </c>
    </row>
    <row r="22" spans="1:9">
      <c r="A22" t="s">
        <v>77</v>
      </c>
      <c r="B22" t="s">
        <v>89</v>
      </c>
      <c r="C22">
        <v>2278</v>
      </c>
      <c r="D22">
        <v>2201</v>
      </c>
      <c r="E22">
        <v>2272</v>
      </c>
      <c r="F22">
        <v>2287</v>
      </c>
      <c r="G22">
        <v>2305</v>
      </c>
      <c r="H22" s="2">
        <f t="shared" si="0"/>
        <v>2253.3333333333335</v>
      </c>
      <c r="I22" s="4">
        <f t="shared" si="1"/>
        <v>1.0946745562130218</v>
      </c>
    </row>
    <row r="23" spans="1:9">
      <c r="A23" t="s">
        <v>79</v>
      </c>
      <c r="B23" t="s">
        <v>95</v>
      </c>
      <c r="C23">
        <v>1974</v>
      </c>
      <c r="D23">
        <v>2025</v>
      </c>
      <c r="E23">
        <v>2103</v>
      </c>
      <c r="F23">
        <v>2043</v>
      </c>
      <c r="G23">
        <v>2055</v>
      </c>
      <c r="H23" s="2">
        <f t="shared" si="0"/>
        <v>2057</v>
      </c>
      <c r="I23" s="4">
        <f t="shared" si="1"/>
        <v>-4.0350024307243615</v>
      </c>
    </row>
    <row r="24" spans="1:9">
      <c r="A24" t="s">
        <v>81</v>
      </c>
      <c r="B24" t="s">
        <v>97</v>
      </c>
      <c r="C24">
        <v>3696</v>
      </c>
      <c r="D24">
        <v>3781</v>
      </c>
      <c r="E24">
        <v>3654</v>
      </c>
      <c r="F24">
        <v>3749</v>
      </c>
      <c r="G24">
        <v>3626</v>
      </c>
      <c r="H24" s="2">
        <f t="shared" si="0"/>
        <v>3728</v>
      </c>
      <c r="I24" s="4">
        <f t="shared" si="1"/>
        <v>-0.85836909871244416</v>
      </c>
    </row>
    <row r="25" spans="1:9">
      <c r="A25" t="s">
        <v>83</v>
      </c>
      <c r="B25" t="s">
        <v>99</v>
      </c>
      <c r="C25">
        <v>6188</v>
      </c>
      <c r="D25">
        <v>6079</v>
      </c>
      <c r="E25">
        <v>6124</v>
      </c>
      <c r="F25">
        <v>6038</v>
      </c>
      <c r="G25">
        <v>5922</v>
      </c>
      <c r="H25" s="2">
        <f t="shared" si="0"/>
        <v>6080.333333333333</v>
      </c>
      <c r="I25" s="4">
        <f t="shared" si="1"/>
        <v>1.7707362534948885</v>
      </c>
    </row>
    <row r="26" spans="1:9">
      <c r="A26" t="s">
        <v>85</v>
      </c>
      <c r="B26" t="s">
        <v>101</v>
      </c>
      <c r="C26">
        <v>1829</v>
      </c>
      <c r="D26">
        <v>1864</v>
      </c>
      <c r="E26">
        <v>1985</v>
      </c>
      <c r="F26">
        <v>1848</v>
      </c>
      <c r="G26">
        <v>1794</v>
      </c>
      <c r="H26" s="2">
        <f t="shared" si="0"/>
        <v>1899</v>
      </c>
      <c r="I26" s="4">
        <f t="shared" si="1"/>
        <v>-3.6861506055818865</v>
      </c>
    </row>
    <row r="27" spans="1:9">
      <c r="A27" t="s">
        <v>87</v>
      </c>
      <c r="B27" t="s">
        <v>103</v>
      </c>
      <c r="C27">
        <v>1134</v>
      </c>
      <c r="D27">
        <v>1133</v>
      </c>
      <c r="E27">
        <v>1204</v>
      </c>
      <c r="F27">
        <v>1186</v>
      </c>
      <c r="G27">
        <v>1125</v>
      </c>
      <c r="H27" s="2">
        <f t="shared" si="0"/>
        <v>1174.3333333333333</v>
      </c>
      <c r="I27" s="4">
        <f t="shared" si="1"/>
        <v>-3.4345728072665196</v>
      </c>
    </row>
    <row r="28" spans="1:9">
      <c r="A28" t="s">
        <v>149</v>
      </c>
      <c r="B28" t="s">
        <v>105</v>
      </c>
      <c r="C28">
        <v>2357</v>
      </c>
      <c r="D28">
        <v>2291</v>
      </c>
      <c r="E28">
        <v>2410</v>
      </c>
      <c r="F28">
        <v>2502</v>
      </c>
      <c r="G28">
        <v>2435</v>
      </c>
      <c r="H28" s="2">
        <f t="shared" si="0"/>
        <v>2401</v>
      </c>
      <c r="I28" s="4">
        <f t="shared" si="1"/>
        <v>-1.8325697625989079</v>
      </c>
    </row>
    <row r="29" spans="1:9">
      <c r="A29" t="s">
        <v>152</v>
      </c>
      <c r="B29" t="s">
        <v>107</v>
      </c>
      <c r="C29">
        <v>8049</v>
      </c>
      <c r="D29">
        <v>7875</v>
      </c>
      <c r="E29">
        <v>8096</v>
      </c>
      <c r="F29">
        <v>8028</v>
      </c>
      <c r="G29">
        <v>7951</v>
      </c>
      <c r="H29" s="2">
        <f t="shared" si="0"/>
        <v>7999.666666666667</v>
      </c>
      <c r="I29" s="4">
        <f t="shared" si="1"/>
        <v>0.61669236218176593</v>
      </c>
    </row>
    <row r="30" spans="1:9">
      <c r="A30" t="s">
        <v>154</v>
      </c>
      <c r="B30" t="s">
        <v>109</v>
      </c>
      <c r="C30">
        <v>5159</v>
      </c>
      <c r="D30">
        <v>4955</v>
      </c>
      <c r="E30">
        <v>5259</v>
      </c>
      <c r="F30">
        <v>5231</v>
      </c>
      <c r="G30">
        <v>5098</v>
      </c>
      <c r="H30" s="2">
        <f t="shared" si="0"/>
        <v>5148.333333333333</v>
      </c>
      <c r="I30" s="4">
        <f t="shared" si="1"/>
        <v>0.2071867918420196</v>
      </c>
    </row>
    <row r="31" spans="1:9">
      <c r="A31" t="s">
        <v>151</v>
      </c>
      <c r="B31" t="s">
        <v>111</v>
      </c>
      <c r="C31">
        <v>1306</v>
      </c>
      <c r="D31">
        <v>1257</v>
      </c>
      <c r="E31">
        <v>1263</v>
      </c>
      <c r="F31">
        <v>1392</v>
      </c>
      <c r="G31">
        <v>1285</v>
      </c>
      <c r="H31" s="2">
        <f t="shared" si="0"/>
        <v>1304</v>
      </c>
      <c r="I31" s="4">
        <f t="shared" si="1"/>
        <v>0.15337423312884368</v>
      </c>
    </row>
    <row r="32" spans="1:9">
      <c r="A32" t="s">
        <v>157</v>
      </c>
      <c r="B32" t="s">
        <v>113</v>
      </c>
      <c r="C32">
        <v>1086</v>
      </c>
      <c r="D32">
        <v>1152</v>
      </c>
      <c r="E32">
        <v>1182</v>
      </c>
      <c r="F32">
        <v>1181</v>
      </c>
      <c r="G32">
        <v>1119</v>
      </c>
      <c r="H32" s="2">
        <f t="shared" si="0"/>
        <v>1171.6666666666667</v>
      </c>
      <c r="I32" s="4">
        <f t="shared" si="1"/>
        <v>-7.3115220483641679</v>
      </c>
    </row>
    <row r="33" spans="1:9">
      <c r="A33" t="s">
        <v>159</v>
      </c>
      <c r="B33" t="s">
        <v>115</v>
      </c>
      <c r="C33">
        <v>626</v>
      </c>
      <c r="D33">
        <v>661</v>
      </c>
      <c r="E33">
        <v>610</v>
      </c>
      <c r="F33">
        <v>707</v>
      </c>
      <c r="G33">
        <v>687</v>
      </c>
      <c r="H33" s="2">
        <f t="shared" si="0"/>
        <v>659.33333333333337</v>
      </c>
      <c r="I33" s="4">
        <f t="shared" si="1"/>
        <v>-5.0556117290192191</v>
      </c>
    </row>
    <row r="34" spans="1:9">
      <c r="A34" t="s">
        <v>161</v>
      </c>
      <c r="B34" t="s">
        <v>117</v>
      </c>
      <c r="C34">
        <v>805</v>
      </c>
      <c r="D34">
        <v>854</v>
      </c>
      <c r="E34">
        <v>876</v>
      </c>
      <c r="F34">
        <v>880</v>
      </c>
      <c r="G34">
        <v>862</v>
      </c>
      <c r="H34" s="2">
        <f t="shared" ref="H34:H70" si="2">(D34+E34+F34)/3</f>
        <v>870</v>
      </c>
      <c r="I34" s="4">
        <f t="shared" ref="I34:I65" si="3">C34/H34*100-100</f>
        <v>-7.4712643678160902</v>
      </c>
    </row>
    <row r="35" spans="1:9">
      <c r="A35" t="s">
        <v>163</v>
      </c>
      <c r="B35" t="s">
        <v>119</v>
      </c>
      <c r="C35">
        <v>1962</v>
      </c>
      <c r="D35">
        <v>1888</v>
      </c>
      <c r="E35">
        <v>1957</v>
      </c>
      <c r="F35">
        <v>2040</v>
      </c>
      <c r="G35">
        <v>2037</v>
      </c>
      <c r="H35" s="2">
        <f t="shared" si="2"/>
        <v>1961.6666666666667</v>
      </c>
      <c r="I35" s="4">
        <f t="shared" si="3"/>
        <v>1.6992353440940633E-2</v>
      </c>
    </row>
    <row r="36" spans="1:9">
      <c r="A36" t="s">
        <v>165</v>
      </c>
      <c r="B36" t="s">
        <v>121</v>
      </c>
      <c r="C36">
        <v>2713</v>
      </c>
      <c r="D36">
        <v>2846</v>
      </c>
      <c r="E36">
        <v>2890</v>
      </c>
      <c r="F36">
        <v>2776</v>
      </c>
      <c r="G36">
        <v>2725</v>
      </c>
      <c r="H36" s="2">
        <f t="shared" si="2"/>
        <v>2837.3333333333335</v>
      </c>
      <c r="I36" s="4">
        <f t="shared" si="3"/>
        <v>-4.3820488721804622</v>
      </c>
    </row>
    <row r="37" spans="1:9">
      <c r="A37" t="s">
        <v>167</v>
      </c>
      <c r="B37" t="s">
        <v>123</v>
      </c>
      <c r="C37">
        <v>1619</v>
      </c>
      <c r="D37">
        <v>1655</v>
      </c>
      <c r="E37">
        <v>1701</v>
      </c>
      <c r="F37">
        <v>1768</v>
      </c>
      <c r="G37">
        <v>1591</v>
      </c>
      <c r="H37" s="2">
        <f t="shared" si="2"/>
        <v>1708</v>
      </c>
      <c r="I37" s="4">
        <f t="shared" si="3"/>
        <v>-5.2107728337236523</v>
      </c>
    </row>
    <row r="38" spans="1:9">
      <c r="A38" t="s">
        <v>169</v>
      </c>
      <c r="B38" t="s">
        <v>125</v>
      </c>
      <c r="C38">
        <v>849</v>
      </c>
      <c r="D38">
        <v>908</v>
      </c>
      <c r="E38">
        <v>940</v>
      </c>
      <c r="F38">
        <v>948</v>
      </c>
      <c r="G38">
        <v>921</v>
      </c>
      <c r="H38" s="2">
        <f t="shared" si="2"/>
        <v>932</v>
      </c>
      <c r="I38" s="4">
        <f t="shared" si="3"/>
        <v>-8.9055793991416294</v>
      </c>
    </row>
    <row r="39" spans="1:9">
      <c r="A39" t="s">
        <v>171</v>
      </c>
      <c r="B39" t="s">
        <v>127</v>
      </c>
      <c r="C39">
        <v>1062</v>
      </c>
      <c r="D39">
        <v>1040</v>
      </c>
      <c r="E39">
        <v>1091</v>
      </c>
      <c r="F39">
        <v>1039</v>
      </c>
      <c r="G39">
        <v>1097</v>
      </c>
      <c r="H39" s="2">
        <f t="shared" si="2"/>
        <v>1056.6666666666667</v>
      </c>
      <c r="I39" s="4">
        <f t="shared" si="3"/>
        <v>0.50473186119872082</v>
      </c>
    </row>
    <row r="40" spans="1:9">
      <c r="A40" t="s">
        <v>173</v>
      </c>
      <c r="B40" t="s">
        <v>129</v>
      </c>
      <c r="C40">
        <v>1572</v>
      </c>
      <c r="D40">
        <v>1517</v>
      </c>
      <c r="E40">
        <v>1625</v>
      </c>
      <c r="F40">
        <v>1608</v>
      </c>
      <c r="G40">
        <v>1583</v>
      </c>
      <c r="H40" s="2">
        <f t="shared" si="2"/>
        <v>1583.3333333333333</v>
      </c>
      <c r="I40" s="4">
        <f t="shared" si="3"/>
        <v>-0.71578947368419676</v>
      </c>
    </row>
    <row r="41" spans="1:9">
      <c r="A41" t="s">
        <v>175</v>
      </c>
      <c r="B41" t="s">
        <v>131</v>
      </c>
      <c r="C41">
        <v>807</v>
      </c>
      <c r="D41">
        <v>922</v>
      </c>
      <c r="E41">
        <v>906</v>
      </c>
      <c r="F41">
        <v>920</v>
      </c>
      <c r="G41">
        <v>926</v>
      </c>
      <c r="H41" s="2">
        <f t="shared" si="2"/>
        <v>916</v>
      </c>
      <c r="I41" s="4">
        <f t="shared" si="3"/>
        <v>-11.899563318777297</v>
      </c>
    </row>
    <row r="42" spans="1:9">
      <c r="A42" t="s">
        <v>177</v>
      </c>
      <c r="B42" t="s">
        <v>133</v>
      </c>
      <c r="C42">
        <v>4641</v>
      </c>
      <c r="D42">
        <v>4678</v>
      </c>
      <c r="E42">
        <v>4831</v>
      </c>
      <c r="F42">
        <v>4818</v>
      </c>
      <c r="G42">
        <v>4534</v>
      </c>
      <c r="H42" s="2">
        <f t="shared" si="2"/>
        <v>4775.666666666667</v>
      </c>
      <c r="I42" s="4">
        <f t="shared" si="3"/>
        <v>-2.8198506316744698</v>
      </c>
    </row>
    <row r="43" spans="1:9">
      <c r="A43" t="s">
        <v>179</v>
      </c>
      <c r="B43" t="s">
        <v>135</v>
      </c>
      <c r="C43">
        <v>888</v>
      </c>
      <c r="D43">
        <v>832</v>
      </c>
      <c r="E43">
        <v>925</v>
      </c>
      <c r="F43">
        <v>935</v>
      </c>
      <c r="G43">
        <v>880</v>
      </c>
      <c r="H43" s="2">
        <f t="shared" si="2"/>
        <v>897.33333333333337</v>
      </c>
      <c r="I43" s="4">
        <f t="shared" si="3"/>
        <v>-1.0401188707280937</v>
      </c>
    </row>
    <row r="44" spans="1:9">
      <c r="A44" t="s">
        <v>181</v>
      </c>
      <c r="B44" t="s">
        <v>137</v>
      </c>
      <c r="C44">
        <v>1520</v>
      </c>
      <c r="D44">
        <v>1598</v>
      </c>
      <c r="E44">
        <v>1594</v>
      </c>
      <c r="F44">
        <v>1590</v>
      </c>
      <c r="G44">
        <v>1535</v>
      </c>
      <c r="H44" s="2">
        <f t="shared" si="2"/>
        <v>1594</v>
      </c>
      <c r="I44" s="4">
        <f t="shared" si="3"/>
        <v>-4.6424090338770441</v>
      </c>
    </row>
    <row r="45" spans="1:9">
      <c r="A45" t="s">
        <v>183</v>
      </c>
      <c r="B45" t="s">
        <v>139</v>
      </c>
      <c r="C45">
        <v>1869</v>
      </c>
      <c r="D45">
        <v>1960</v>
      </c>
      <c r="E45">
        <v>2013</v>
      </c>
      <c r="F45">
        <v>1934</v>
      </c>
      <c r="G45">
        <v>1756</v>
      </c>
      <c r="H45" s="2">
        <f t="shared" si="2"/>
        <v>1969</v>
      </c>
      <c r="I45" s="4">
        <f t="shared" si="3"/>
        <v>-5.0787201625190477</v>
      </c>
    </row>
    <row r="46" spans="1:9">
      <c r="A46" t="s">
        <v>185</v>
      </c>
      <c r="B46" t="s">
        <v>141</v>
      </c>
      <c r="C46">
        <v>1265</v>
      </c>
      <c r="D46">
        <v>1304</v>
      </c>
      <c r="E46">
        <v>1278</v>
      </c>
      <c r="F46">
        <v>1336</v>
      </c>
      <c r="G46">
        <v>1290</v>
      </c>
      <c r="H46" s="2">
        <f t="shared" si="2"/>
        <v>1306</v>
      </c>
      <c r="I46" s="4">
        <f t="shared" si="3"/>
        <v>-3.1393568147013724</v>
      </c>
    </row>
    <row r="47" spans="1:9">
      <c r="A47" t="s">
        <v>187</v>
      </c>
      <c r="B47" t="s">
        <v>143</v>
      </c>
      <c r="C47">
        <v>1152</v>
      </c>
      <c r="D47">
        <v>1224</v>
      </c>
      <c r="E47">
        <v>1266</v>
      </c>
      <c r="F47">
        <v>1250</v>
      </c>
      <c r="G47">
        <v>1257</v>
      </c>
      <c r="H47" s="2">
        <f t="shared" si="2"/>
        <v>1246.6666666666667</v>
      </c>
      <c r="I47" s="4">
        <f t="shared" si="3"/>
        <v>-7.5935828877005491</v>
      </c>
    </row>
    <row r="48" spans="1:9">
      <c r="A48" t="s">
        <v>189</v>
      </c>
      <c r="B48" t="s">
        <v>145</v>
      </c>
      <c r="C48">
        <v>1766</v>
      </c>
      <c r="D48">
        <v>1927</v>
      </c>
      <c r="E48">
        <v>2036</v>
      </c>
      <c r="F48">
        <v>2039</v>
      </c>
      <c r="G48">
        <v>1924</v>
      </c>
      <c r="H48" s="2">
        <f t="shared" si="2"/>
        <v>2000.6666666666667</v>
      </c>
      <c r="I48" s="4">
        <f t="shared" si="3"/>
        <v>-11.729423525491512</v>
      </c>
    </row>
    <row r="49" spans="1:9">
      <c r="A49" t="s">
        <v>191</v>
      </c>
      <c r="B49" t="s">
        <v>147</v>
      </c>
      <c r="C49">
        <v>1101</v>
      </c>
      <c r="D49">
        <v>1021</v>
      </c>
      <c r="E49">
        <v>1150</v>
      </c>
      <c r="F49">
        <v>1165</v>
      </c>
      <c r="G49">
        <v>1099</v>
      </c>
      <c r="H49" s="2">
        <f t="shared" si="2"/>
        <v>1112</v>
      </c>
      <c r="I49" s="4">
        <f t="shared" si="3"/>
        <v>-0.98920863309352569</v>
      </c>
    </row>
    <row r="50" spans="1:9" s="1" customFormat="1">
      <c r="B50" s="1" t="s">
        <v>193</v>
      </c>
      <c r="C50" s="1">
        <v>7112</v>
      </c>
      <c r="D50" s="1">
        <v>7071</v>
      </c>
      <c r="E50" s="1">
        <v>6937</v>
      </c>
      <c r="F50" s="1">
        <v>7035</v>
      </c>
      <c r="G50" s="1">
        <v>6760</v>
      </c>
      <c r="H50" s="3">
        <f t="shared" si="2"/>
        <v>7014.333333333333</v>
      </c>
      <c r="I50" s="5">
        <f t="shared" si="3"/>
        <v>1.392387017060301</v>
      </c>
    </row>
    <row r="51" spans="1:9">
      <c r="B51" t="s">
        <v>229</v>
      </c>
      <c r="C51">
        <v>1733</v>
      </c>
      <c r="D51">
        <v>1734</v>
      </c>
      <c r="E51">
        <v>1766</v>
      </c>
      <c r="F51">
        <v>1656</v>
      </c>
      <c r="G51" s="6">
        <v>1584</v>
      </c>
      <c r="H51" s="2">
        <f t="shared" si="2"/>
        <v>1718.6666666666667</v>
      </c>
      <c r="I51" s="4">
        <f t="shared" si="3"/>
        <v>0.83397982932504533</v>
      </c>
    </row>
    <row r="52" spans="1:9">
      <c r="B52" t="s">
        <v>230</v>
      </c>
      <c r="C52">
        <v>783</v>
      </c>
      <c r="D52">
        <v>811</v>
      </c>
      <c r="E52">
        <v>771</v>
      </c>
      <c r="F52">
        <v>787</v>
      </c>
      <c r="G52" s="6">
        <v>766</v>
      </c>
      <c r="H52" s="2">
        <f t="shared" si="2"/>
        <v>789.66666666666663</v>
      </c>
      <c r="I52" s="4">
        <f t="shared" si="3"/>
        <v>-0.8442380751371843</v>
      </c>
    </row>
    <row r="53" spans="1:9">
      <c r="B53" t="s">
        <v>231</v>
      </c>
      <c r="C53">
        <v>952</v>
      </c>
      <c r="D53">
        <v>958</v>
      </c>
      <c r="E53">
        <v>940</v>
      </c>
      <c r="F53">
        <v>906</v>
      </c>
      <c r="G53" s="6">
        <v>831</v>
      </c>
      <c r="H53" s="2">
        <f t="shared" si="2"/>
        <v>934.66666666666663</v>
      </c>
      <c r="I53" s="4">
        <f t="shared" si="3"/>
        <v>1.8544935805991543</v>
      </c>
    </row>
    <row r="54" spans="1:9">
      <c r="B54" t="s">
        <v>232</v>
      </c>
      <c r="C54">
        <v>744</v>
      </c>
      <c r="D54">
        <v>750</v>
      </c>
      <c r="E54">
        <v>781</v>
      </c>
      <c r="F54">
        <v>811</v>
      </c>
      <c r="G54" s="6">
        <v>694</v>
      </c>
      <c r="H54" s="2">
        <f t="shared" si="2"/>
        <v>780.66666666666663</v>
      </c>
      <c r="I54" s="4">
        <f t="shared" si="3"/>
        <v>-4.6968403074295395</v>
      </c>
    </row>
    <row r="55" spans="1:9">
      <c r="B55" t="s">
        <v>233</v>
      </c>
      <c r="C55">
        <v>2827</v>
      </c>
      <c r="D55">
        <v>2790</v>
      </c>
      <c r="E55">
        <v>2831</v>
      </c>
      <c r="F55">
        <v>2854</v>
      </c>
      <c r="G55" s="6">
        <v>2739</v>
      </c>
      <c r="H55" s="2">
        <f t="shared" si="2"/>
        <v>2825</v>
      </c>
      <c r="I55" s="4">
        <f t="shared" si="3"/>
        <v>7.0796460176978826E-2</v>
      </c>
    </row>
    <row r="56" spans="1:9">
      <c r="B56" t="s">
        <v>234</v>
      </c>
      <c r="C56">
        <v>936</v>
      </c>
      <c r="D56">
        <v>906</v>
      </c>
      <c r="E56">
        <v>909</v>
      </c>
      <c r="F56">
        <v>932</v>
      </c>
      <c r="G56" s="6">
        <v>904</v>
      </c>
      <c r="H56" s="2">
        <f t="shared" si="2"/>
        <v>915.66666666666663</v>
      </c>
      <c r="I56" s="4">
        <f t="shared" si="3"/>
        <v>2.2206042955952086</v>
      </c>
    </row>
    <row r="57" spans="1:9">
      <c r="B57" t="s">
        <v>235</v>
      </c>
      <c r="C57">
        <v>583</v>
      </c>
      <c r="D57">
        <v>592</v>
      </c>
      <c r="E57">
        <v>553</v>
      </c>
      <c r="F57">
        <v>540</v>
      </c>
      <c r="G57" s="6">
        <v>480</v>
      </c>
      <c r="H57" s="2">
        <f t="shared" si="2"/>
        <v>561.66666666666663</v>
      </c>
      <c r="I57" s="4">
        <f t="shared" si="3"/>
        <v>3.7982195845697362</v>
      </c>
    </row>
    <row r="58" spans="1:9">
      <c r="B58" t="s">
        <v>236</v>
      </c>
      <c r="C58">
        <v>803</v>
      </c>
      <c r="D58">
        <v>810</v>
      </c>
      <c r="E58">
        <v>801</v>
      </c>
      <c r="F58">
        <v>778</v>
      </c>
      <c r="G58" s="6">
        <v>718</v>
      </c>
      <c r="H58" s="2">
        <f t="shared" si="2"/>
        <v>796.33333333333337</v>
      </c>
      <c r="I58" s="4">
        <f t="shared" si="3"/>
        <v>0.83717036416911128</v>
      </c>
    </row>
    <row r="59" spans="1:9">
      <c r="B59" t="s">
        <v>237</v>
      </c>
      <c r="C59">
        <v>745</v>
      </c>
      <c r="D59">
        <v>704</v>
      </c>
      <c r="E59">
        <v>718</v>
      </c>
      <c r="F59">
        <v>760</v>
      </c>
      <c r="G59" s="6">
        <v>700</v>
      </c>
      <c r="H59" s="2">
        <f t="shared" si="2"/>
        <v>727.33333333333337</v>
      </c>
      <c r="I59" s="4">
        <f t="shared" si="3"/>
        <v>2.4289642529789148</v>
      </c>
    </row>
    <row r="60" spans="1:9">
      <c r="B60" t="s">
        <v>238</v>
      </c>
      <c r="C60">
        <v>712</v>
      </c>
      <c r="D60">
        <v>718</v>
      </c>
      <c r="E60">
        <v>770</v>
      </c>
      <c r="F60">
        <v>760</v>
      </c>
      <c r="G60" s="6">
        <v>703</v>
      </c>
      <c r="H60" s="2">
        <f t="shared" si="2"/>
        <v>749.33333333333337</v>
      </c>
      <c r="I60" s="4">
        <f t="shared" si="3"/>
        <v>-4.9822064056939581</v>
      </c>
    </row>
    <row r="61" spans="1:9">
      <c r="B61" t="s">
        <v>239</v>
      </c>
      <c r="C61">
        <v>2001</v>
      </c>
      <c r="D61">
        <v>1987</v>
      </c>
      <c r="E61">
        <v>1979</v>
      </c>
      <c r="F61">
        <v>1941</v>
      </c>
      <c r="G61" s="6">
        <v>1922</v>
      </c>
      <c r="H61" s="2">
        <f t="shared" si="2"/>
        <v>1969</v>
      </c>
      <c r="I61" s="4">
        <f t="shared" si="3"/>
        <v>1.6251904520060805</v>
      </c>
    </row>
    <row r="62" spans="1:9">
      <c r="B62" t="s">
        <v>240</v>
      </c>
      <c r="C62">
        <v>1284</v>
      </c>
      <c r="D62">
        <v>1260</v>
      </c>
      <c r="E62">
        <v>1357</v>
      </c>
      <c r="F62">
        <v>1399</v>
      </c>
      <c r="G62" s="6">
        <v>1361</v>
      </c>
      <c r="H62" s="2">
        <f t="shared" si="2"/>
        <v>1338.6666666666667</v>
      </c>
      <c r="I62" s="4">
        <f t="shared" si="3"/>
        <v>-4.0836653386454316</v>
      </c>
    </row>
    <row r="63" spans="1:9">
      <c r="B63" t="s">
        <v>241</v>
      </c>
      <c r="C63">
        <v>2651</v>
      </c>
      <c r="D63">
        <v>2636</v>
      </c>
      <c r="E63">
        <v>2652</v>
      </c>
      <c r="F63">
        <v>2622</v>
      </c>
      <c r="G63" s="6">
        <v>2649</v>
      </c>
      <c r="H63" s="2">
        <f t="shared" si="2"/>
        <v>2636.6666666666665</v>
      </c>
      <c r="I63" s="4">
        <f t="shared" si="3"/>
        <v>0.54361567635905317</v>
      </c>
    </row>
    <row r="64" spans="1:9">
      <c r="B64" t="s">
        <v>242</v>
      </c>
      <c r="C64">
        <v>779</v>
      </c>
      <c r="D64">
        <v>785</v>
      </c>
      <c r="E64">
        <v>763</v>
      </c>
      <c r="F64">
        <v>768</v>
      </c>
      <c r="G64" s="6">
        <v>721</v>
      </c>
      <c r="H64" s="2">
        <f t="shared" si="2"/>
        <v>772</v>
      </c>
      <c r="I64" s="4">
        <f t="shared" si="3"/>
        <v>0.90673575129534356</v>
      </c>
    </row>
    <row r="65" spans="2:9">
      <c r="B65" t="s">
        <v>243</v>
      </c>
      <c r="C65">
        <v>1410</v>
      </c>
      <c r="D65">
        <v>1292</v>
      </c>
      <c r="E65">
        <v>1318</v>
      </c>
      <c r="F65">
        <v>1470</v>
      </c>
      <c r="G65" s="6">
        <v>1386</v>
      </c>
      <c r="H65" s="2">
        <f t="shared" si="2"/>
        <v>1360</v>
      </c>
      <c r="I65" s="4">
        <f t="shared" si="3"/>
        <v>3.6764705882353041</v>
      </c>
    </row>
    <row r="66" spans="2:9">
      <c r="B66" t="s">
        <v>244</v>
      </c>
      <c r="C66">
        <v>578</v>
      </c>
      <c r="D66">
        <v>575</v>
      </c>
      <c r="E66">
        <v>630</v>
      </c>
      <c r="F66">
        <v>593</v>
      </c>
      <c r="G66" s="6">
        <v>615</v>
      </c>
      <c r="H66" s="2">
        <f t="shared" si="2"/>
        <v>599.33333333333337</v>
      </c>
      <c r="I66" s="4">
        <f t="shared" ref="I66:I70" si="4">C66/H66*100-100</f>
        <v>-3.5595105672969964</v>
      </c>
    </row>
    <row r="67" spans="2:9">
      <c r="B67" t="s">
        <v>245</v>
      </c>
      <c r="C67">
        <v>906</v>
      </c>
      <c r="D67">
        <v>983</v>
      </c>
      <c r="E67">
        <v>996</v>
      </c>
      <c r="F67">
        <v>940</v>
      </c>
      <c r="G67" s="6">
        <v>955</v>
      </c>
      <c r="H67" s="2">
        <f t="shared" si="2"/>
        <v>973</v>
      </c>
      <c r="I67" s="4">
        <f t="shared" si="4"/>
        <v>-6.8859198355601308</v>
      </c>
    </row>
    <row r="68" spans="2:9">
      <c r="B68" t="s">
        <v>246</v>
      </c>
      <c r="C68">
        <v>990</v>
      </c>
      <c r="D68">
        <v>1021</v>
      </c>
      <c r="E68">
        <v>998</v>
      </c>
      <c r="F68">
        <v>1055</v>
      </c>
      <c r="G68" s="6">
        <v>949</v>
      </c>
      <c r="H68" s="2">
        <f t="shared" si="2"/>
        <v>1024.6666666666667</v>
      </c>
      <c r="I68" s="4">
        <f t="shared" si="4"/>
        <v>-3.3832140533506845</v>
      </c>
    </row>
    <row r="69" spans="2:9">
      <c r="B69" t="s">
        <v>247</v>
      </c>
      <c r="C69">
        <v>1103</v>
      </c>
      <c r="D69">
        <v>1080</v>
      </c>
      <c r="E69">
        <v>1152</v>
      </c>
      <c r="F69">
        <v>1141</v>
      </c>
      <c r="G69" s="6">
        <v>1040</v>
      </c>
      <c r="H69" s="2">
        <f t="shared" si="2"/>
        <v>1124.3333333333333</v>
      </c>
      <c r="I69" s="4">
        <f t="shared" si="4"/>
        <v>-1.8974206937444364</v>
      </c>
    </row>
    <row r="70" spans="2:9">
      <c r="B70" t="s">
        <v>248</v>
      </c>
      <c r="C70">
        <v>650</v>
      </c>
      <c r="D70">
        <v>713</v>
      </c>
      <c r="E70">
        <v>638</v>
      </c>
      <c r="F70">
        <v>657</v>
      </c>
      <c r="G70" s="6">
        <v>598</v>
      </c>
      <c r="H70" s="2">
        <f t="shared" si="2"/>
        <v>669.33333333333337</v>
      </c>
      <c r="I70" s="4">
        <f t="shared" si="4"/>
        <v>-2.888446215139453</v>
      </c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workbookViewId="0">
      <selection activeCell="U10" sqref="U10"/>
    </sheetView>
  </sheetViews>
  <sheetFormatPr defaultRowHeight="13.5"/>
  <cols>
    <col min="8" max="8" width="12.625" customWidth="1"/>
  </cols>
  <sheetData>
    <row r="1" spans="1:9">
      <c r="A1" t="s">
        <v>196</v>
      </c>
      <c r="C1">
        <v>2020</v>
      </c>
      <c r="D1">
        <v>2019</v>
      </c>
      <c r="E1">
        <v>2018</v>
      </c>
      <c r="F1">
        <v>2017</v>
      </c>
      <c r="G1">
        <v>2016</v>
      </c>
      <c r="H1" s="2" t="s">
        <v>198</v>
      </c>
      <c r="I1" s="4" t="s">
        <v>201</v>
      </c>
    </row>
    <row r="2" spans="1:9">
      <c r="A2" t="s">
        <v>37</v>
      </c>
      <c r="B2" t="s">
        <v>1</v>
      </c>
      <c r="C2" s="15">
        <v>113362</v>
      </c>
      <c r="D2">
        <v>112939</v>
      </c>
      <c r="E2">
        <v>109711</v>
      </c>
      <c r="F2">
        <v>109205</v>
      </c>
      <c r="G2">
        <v>105915</v>
      </c>
      <c r="H2" s="2">
        <f t="shared" ref="H2:H33" si="0">(D2+E2+F2)/3</f>
        <v>110618.33333333333</v>
      </c>
      <c r="I2" s="4">
        <f t="shared" ref="I2:I33" si="1">C2/H2*100-100</f>
        <v>2.4803001310813642</v>
      </c>
    </row>
    <row r="3" spans="1:9">
      <c r="A3" t="s">
        <v>39</v>
      </c>
      <c r="B3" t="s">
        <v>3</v>
      </c>
      <c r="C3" s="16">
        <v>5146</v>
      </c>
      <c r="D3">
        <v>5188</v>
      </c>
      <c r="E3">
        <v>5243</v>
      </c>
      <c r="F3">
        <v>5101</v>
      </c>
      <c r="G3">
        <v>4982</v>
      </c>
      <c r="H3" s="2">
        <f t="shared" si="0"/>
        <v>5177.333333333333</v>
      </c>
      <c r="I3" s="4">
        <f t="shared" si="1"/>
        <v>-0.60520216327580556</v>
      </c>
    </row>
    <row r="4" spans="1:9">
      <c r="A4" t="s">
        <v>41</v>
      </c>
      <c r="B4" t="s">
        <v>5</v>
      </c>
      <c r="C4" s="16">
        <v>1462</v>
      </c>
      <c r="D4">
        <v>1525</v>
      </c>
      <c r="E4">
        <v>1473</v>
      </c>
      <c r="F4">
        <v>1445</v>
      </c>
      <c r="G4">
        <v>1466</v>
      </c>
      <c r="H4" s="2">
        <f t="shared" si="0"/>
        <v>1481</v>
      </c>
      <c r="I4" s="4">
        <f t="shared" si="1"/>
        <v>-1.2829169480081077</v>
      </c>
    </row>
    <row r="5" spans="1:9">
      <c r="A5" t="s">
        <v>43</v>
      </c>
      <c r="B5" t="s">
        <v>91</v>
      </c>
      <c r="C5" s="16">
        <v>1454</v>
      </c>
      <c r="D5">
        <v>1475</v>
      </c>
      <c r="E5">
        <v>1459</v>
      </c>
      <c r="F5">
        <v>1376</v>
      </c>
      <c r="G5">
        <v>1407</v>
      </c>
      <c r="H5" s="2">
        <f t="shared" si="0"/>
        <v>1436.6666666666667</v>
      </c>
      <c r="I5" s="4">
        <f t="shared" si="1"/>
        <v>1.2064965197215827</v>
      </c>
    </row>
    <row r="6" spans="1:9">
      <c r="A6" t="s">
        <v>45</v>
      </c>
      <c r="B6" t="s">
        <v>7</v>
      </c>
      <c r="C6" s="16">
        <v>2050</v>
      </c>
      <c r="D6">
        <v>2031</v>
      </c>
      <c r="E6">
        <v>2029</v>
      </c>
      <c r="F6">
        <v>1904</v>
      </c>
      <c r="G6">
        <v>2049</v>
      </c>
      <c r="H6" s="2">
        <f t="shared" si="0"/>
        <v>1988</v>
      </c>
      <c r="I6" s="4">
        <f t="shared" si="1"/>
        <v>3.1187122736418473</v>
      </c>
    </row>
    <row r="7" spans="1:9">
      <c r="A7" t="s">
        <v>47</v>
      </c>
      <c r="B7" t="s">
        <v>9</v>
      </c>
      <c r="C7" s="16">
        <v>1286</v>
      </c>
      <c r="D7">
        <v>1329</v>
      </c>
      <c r="E7">
        <v>1239</v>
      </c>
      <c r="F7">
        <v>1330</v>
      </c>
      <c r="G7">
        <v>1269</v>
      </c>
      <c r="H7" s="2">
        <f t="shared" si="0"/>
        <v>1299.3333333333333</v>
      </c>
      <c r="I7" s="4">
        <f t="shared" si="1"/>
        <v>-1.0261672652642346</v>
      </c>
    </row>
    <row r="8" spans="1:9">
      <c r="A8" t="s">
        <v>49</v>
      </c>
      <c r="B8" t="s">
        <v>11</v>
      </c>
      <c r="C8" s="16">
        <v>1288</v>
      </c>
      <c r="D8">
        <v>1297</v>
      </c>
      <c r="E8">
        <v>1338</v>
      </c>
      <c r="F8">
        <v>1315</v>
      </c>
      <c r="G8">
        <v>1214</v>
      </c>
      <c r="H8" s="2">
        <f t="shared" si="0"/>
        <v>1316.6666666666667</v>
      </c>
      <c r="I8" s="4">
        <f t="shared" si="1"/>
        <v>-2.1772151898734222</v>
      </c>
    </row>
    <row r="9" spans="1:9">
      <c r="A9" t="s">
        <v>51</v>
      </c>
      <c r="B9" t="s">
        <v>13</v>
      </c>
      <c r="C9" s="16">
        <v>2025</v>
      </c>
      <c r="D9">
        <v>2080</v>
      </c>
      <c r="E9">
        <v>2026</v>
      </c>
      <c r="F9">
        <v>1970</v>
      </c>
      <c r="G9">
        <v>1969</v>
      </c>
      <c r="H9" s="2">
        <f t="shared" si="0"/>
        <v>2025.3333333333333</v>
      </c>
      <c r="I9" s="4">
        <f t="shared" si="1"/>
        <v>-1.6458196181687867E-2</v>
      </c>
    </row>
    <row r="10" spans="1:9">
      <c r="A10" t="s">
        <v>53</v>
      </c>
      <c r="B10" t="s">
        <v>15</v>
      </c>
      <c r="C10" s="16">
        <v>2774</v>
      </c>
      <c r="D10">
        <v>2781</v>
      </c>
      <c r="E10">
        <v>2610</v>
      </c>
      <c r="F10">
        <v>2618</v>
      </c>
      <c r="G10">
        <v>2533</v>
      </c>
      <c r="H10" s="2">
        <f t="shared" si="0"/>
        <v>2669.6666666666665</v>
      </c>
      <c r="I10" s="4">
        <f t="shared" si="1"/>
        <v>3.9081033836933443</v>
      </c>
    </row>
    <row r="11" spans="1:9">
      <c r="A11" t="s">
        <v>55</v>
      </c>
      <c r="B11" t="s">
        <v>17</v>
      </c>
      <c r="C11" s="16">
        <v>1836</v>
      </c>
      <c r="D11">
        <v>1856</v>
      </c>
      <c r="E11">
        <v>1782</v>
      </c>
      <c r="F11">
        <v>1774</v>
      </c>
      <c r="G11">
        <v>1782</v>
      </c>
      <c r="H11" s="2">
        <f t="shared" si="0"/>
        <v>1804</v>
      </c>
      <c r="I11" s="4">
        <f t="shared" si="1"/>
        <v>1.7738359201773903</v>
      </c>
    </row>
    <row r="12" spans="1:9">
      <c r="A12" t="s">
        <v>57</v>
      </c>
      <c r="B12" t="s">
        <v>19</v>
      </c>
      <c r="C12" s="16">
        <v>1947</v>
      </c>
      <c r="D12">
        <v>1738</v>
      </c>
      <c r="E12">
        <v>1789</v>
      </c>
      <c r="F12">
        <v>1875</v>
      </c>
      <c r="G12">
        <v>1798</v>
      </c>
      <c r="H12" s="2">
        <f t="shared" si="0"/>
        <v>1800.6666666666667</v>
      </c>
      <c r="I12" s="4">
        <f t="shared" si="1"/>
        <v>8.1266197704553917</v>
      </c>
    </row>
    <row r="13" spans="1:9">
      <c r="A13" t="s">
        <v>59</v>
      </c>
      <c r="B13" t="s">
        <v>21</v>
      </c>
      <c r="C13" s="16">
        <v>5832</v>
      </c>
      <c r="D13">
        <v>5680</v>
      </c>
      <c r="E13">
        <v>5369</v>
      </c>
      <c r="F13">
        <v>5291</v>
      </c>
      <c r="G13">
        <v>4985</v>
      </c>
      <c r="H13" s="2">
        <f t="shared" si="0"/>
        <v>5446.666666666667</v>
      </c>
      <c r="I13" s="4">
        <f t="shared" si="1"/>
        <v>7.0746634026927779</v>
      </c>
    </row>
    <row r="14" spans="1:9">
      <c r="A14" t="s">
        <v>61</v>
      </c>
      <c r="B14" t="s">
        <v>23</v>
      </c>
      <c r="C14" s="16">
        <v>5276</v>
      </c>
      <c r="D14">
        <v>5015</v>
      </c>
      <c r="E14">
        <v>4643</v>
      </c>
      <c r="F14">
        <v>4732</v>
      </c>
      <c r="G14">
        <v>4717</v>
      </c>
      <c r="H14" s="2">
        <f t="shared" si="0"/>
        <v>4796.666666666667</v>
      </c>
      <c r="I14" s="4">
        <f t="shared" si="1"/>
        <v>9.993050729673385</v>
      </c>
    </row>
    <row r="15" spans="1:9">
      <c r="A15" t="s">
        <v>63</v>
      </c>
      <c r="B15" t="s">
        <v>25</v>
      </c>
      <c r="C15" s="16">
        <v>9933</v>
      </c>
      <c r="D15">
        <v>9540</v>
      </c>
      <c r="E15">
        <v>9260</v>
      </c>
      <c r="F15">
        <v>9604</v>
      </c>
      <c r="G15">
        <v>9131</v>
      </c>
      <c r="H15" s="2">
        <f t="shared" si="0"/>
        <v>9468</v>
      </c>
      <c r="I15" s="4">
        <f t="shared" si="1"/>
        <v>4.9112801013941692</v>
      </c>
    </row>
    <row r="16" spans="1:9">
      <c r="A16" t="s">
        <v>65</v>
      </c>
      <c r="B16" t="s">
        <v>93</v>
      </c>
      <c r="C16" s="16">
        <v>6835</v>
      </c>
      <c r="D16">
        <v>6877</v>
      </c>
      <c r="E16">
        <v>6616</v>
      </c>
      <c r="F16">
        <v>6605</v>
      </c>
      <c r="G16">
        <v>5858</v>
      </c>
      <c r="H16" s="2">
        <f t="shared" si="0"/>
        <v>6699.333333333333</v>
      </c>
      <c r="I16" s="4">
        <f t="shared" si="1"/>
        <v>2.0250771221017203</v>
      </c>
    </row>
    <row r="17" spans="1:9">
      <c r="A17" t="s">
        <v>67</v>
      </c>
      <c r="B17" t="s">
        <v>27</v>
      </c>
      <c r="C17" s="16">
        <v>2491</v>
      </c>
      <c r="D17">
        <v>2497</v>
      </c>
      <c r="E17">
        <v>2526</v>
      </c>
      <c r="F17">
        <v>2467</v>
      </c>
      <c r="G17">
        <v>2351</v>
      </c>
      <c r="H17" s="2">
        <f t="shared" si="0"/>
        <v>2496.6666666666665</v>
      </c>
      <c r="I17" s="4">
        <f t="shared" si="1"/>
        <v>-0.22696929238983898</v>
      </c>
    </row>
    <row r="18" spans="1:9">
      <c r="A18" t="s">
        <v>69</v>
      </c>
      <c r="B18" t="s">
        <v>29</v>
      </c>
      <c r="C18" s="16">
        <v>1083</v>
      </c>
      <c r="D18">
        <v>1088</v>
      </c>
      <c r="E18">
        <v>1041</v>
      </c>
      <c r="F18">
        <v>1087</v>
      </c>
      <c r="G18">
        <v>1068</v>
      </c>
      <c r="H18" s="2">
        <f t="shared" si="0"/>
        <v>1072</v>
      </c>
      <c r="I18" s="4">
        <f t="shared" si="1"/>
        <v>1.0261194029850742</v>
      </c>
    </row>
    <row r="19" spans="1:9">
      <c r="A19" t="s">
        <v>71</v>
      </c>
      <c r="B19" t="s">
        <v>31</v>
      </c>
      <c r="C19" s="16">
        <v>1066</v>
      </c>
      <c r="D19">
        <v>1075</v>
      </c>
      <c r="E19">
        <v>1087</v>
      </c>
      <c r="F19">
        <v>1030</v>
      </c>
      <c r="G19">
        <v>1028</v>
      </c>
      <c r="H19" s="2">
        <f t="shared" si="0"/>
        <v>1064</v>
      </c>
      <c r="I19" s="4">
        <f t="shared" si="1"/>
        <v>0.18796992481202324</v>
      </c>
    </row>
    <row r="20" spans="1:9">
      <c r="A20" t="s">
        <v>73</v>
      </c>
      <c r="B20" t="s">
        <v>35</v>
      </c>
      <c r="C20" s="16">
        <v>791</v>
      </c>
      <c r="D20">
        <v>805</v>
      </c>
      <c r="E20">
        <v>726</v>
      </c>
      <c r="F20">
        <v>772</v>
      </c>
      <c r="G20">
        <v>730</v>
      </c>
      <c r="H20" s="2">
        <f t="shared" si="0"/>
        <v>767.66666666666663</v>
      </c>
      <c r="I20" s="4">
        <f t="shared" si="1"/>
        <v>3.0395136778115415</v>
      </c>
    </row>
    <row r="21" spans="1:9">
      <c r="A21" t="s">
        <v>75</v>
      </c>
      <c r="B21" t="s">
        <v>33</v>
      </c>
      <c r="C21" s="16">
        <v>808</v>
      </c>
      <c r="D21">
        <v>809</v>
      </c>
      <c r="E21">
        <v>750</v>
      </c>
      <c r="F21">
        <v>778</v>
      </c>
      <c r="G21">
        <v>823</v>
      </c>
      <c r="H21" s="2">
        <f t="shared" si="0"/>
        <v>779</v>
      </c>
      <c r="I21" s="4">
        <f t="shared" si="1"/>
        <v>3.7227214377406881</v>
      </c>
    </row>
    <row r="22" spans="1:9">
      <c r="A22" t="s">
        <v>77</v>
      </c>
      <c r="B22" t="s">
        <v>89</v>
      </c>
      <c r="C22" s="16">
        <v>2093</v>
      </c>
      <c r="D22">
        <v>2184</v>
      </c>
      <c r="E22">
        <v>2114</v>
      </c>
      <c r="F22">
        <v>2200</v>
      </c>
      <c r="G22">
        <v>2070</v>
      </c>
      <c r="H22" s="2">
        <f t="shared" si="0"/>
        <v>2166</v>
      </c>
      <c r="I22" s="4">
        <f t="shared" si="1"/>
        <v>-3.3702677746999115</v>
      </c>
    </row>
    <row r="23" spans="1:9">
      <c r="A23" t="s">
        <v>79</v>
      </c>
      <c r="B23" t="s">
        <v>95</v>
      </c>
      <c r="C23" s="16">
        <v>1808</v>
      </c>
      <c r="D23">
        <v>2002</v>
      </c>
      <c r="E23">
        <v>1920</v>
      </c>
      <c r="F23">
        <v>1900</v>
      </c>
      <c r="G23">
        <v>1825</v>
      </c>
      <c r="H23" s="2">
        <f t="shared" si="0"/>
        <v>1940.6666666666667</v>
      </c>
      <c r="I23" s="4">
        <f t="shared" si="1"/>
        <v>-6.8361387839230474</v>
      </c>
    </row>
    <row r="24" spans="1:9">
      <c r="A24" t="s">
        <v>81</v>
      </c>
      <c r="B24" t="s">
        <v>97</v>
      </c>
      <c r="C24" s="16">
        <v>3472</v>
      </c>
      <c r="D24">
        <v>3537</v>
      </c>
      <c r="E24">
        <v>3448</v>
      </c>
      <c r="F24">
        <v>3415</v>
      </c>
      <c r="G24">
        <v>3144</v>
      </c>
      <c r="H24" s="2">
        <f t="shared" si="0"/>
        <v>3466.6666666666665</v>
      </c>
      <c r="I24" s="4">
        <f t="shared" si="1"/>
        <v>0.15384615384614619</v>
      </c>
    </row>
    <row r="25" spans="1:9">
      <c r="A25" t="s">
        <v>83</v>
      </c>
      <c r="B25" t="s">
        <v>99</v>
      </c>
      <c r="C25" s="16">
        <v>5799</v>
      </c>
      <c r="D25">
        <v>5754</v>
      </c>
      <c r="E25">
        <v>5607</v>
      </c>
      <c r="F25">
        <v>5318</v>
      </c>
      <c r="G25">
        <v>5292</v>
      </c>
      <c r="H25" s="2">
        <f t="shared" si="0"/>
        <v>5559.666666666667</v>
      </c>
      <c r="I25" s="4">
        <f t="shared" si="1"/>
        <v>4.3048144373163808</v>
      </c>
    </row>
    <row r="26" spans="1:9">
      <c r="A26" t="s">
        <v>85</v>
      </c>
      <c r="B26" t="s">
        <v>101</v>
      </c>
      <c r="C26" s="16">
        <v>1727</v>
      </c>
      <c r="D26">
        <v>1717</v>
      </c>
      <c r="E26">
        <v>1693</v>
      </c>
      <c r="F26">
        <v>1712</v>
      </c>
      <c r="G26">
        <v>1607</v>
      </c>
      <c r="H26" s="2">
        <f t="shared" si="0"/>
        <v>1707.3333333333333</v>
      </c>
      <c r="I26" s="4">
        <f t="shared" si="1"/>
        <v>1.1518937914877085</v>
      </c>
    </row>
    <row r="27" spans="1:9">
      <c r="A27" t="s">
        <v>87</v>
      </c>
      <c r="B27" t="s">
        <v>103</v>
      </c>
      <c r="C27" s="16">
        <v>1124</v>
      </c>
      <c r="D27">
        <v>1122</v>
      </c>
      <c r="E27">
        <v>1073</v>
      </c>
      <c r="F27">
        <v>1048</v>
      </c>
      <c r="G27">
        <v>1039</v>
      </c>
      <c r="H27" s="2">
        <f t="shared" si="0"/>
        <v>1081</v>
      </c>
      <c r="I27" s="4">
        <f t="shared" si="1"/>
        <v>3.977798334875132</v>
      </c>
    </row>
    <row r="28" spans="1:9">
      <c r="A28" t="s">
        <v>149</v>
      </c>
      <c r="B28" t="s">
        <v>105</v>
      </c>
      <c r="C28" s="16">
        <v>2225</v>
      </c>
      <c r="D28">
        <v>2234</v>
      </c>
      <c r="E28">
        <v>2098</v>
      </c>
      <c r="F28">
        <v>2179</v>
      </c>
      <c r="G28">
        <v>2050</v>
      </c>
      <c r="H28" s="2">
        <f t="shared" si="0"/>
        <v>2170.3333333333335</v>
      </c>
      <c r="I28" s="4">
        <f t="shared" si="1"/>
        <v>2.5188143142374315</v>
      </c>
    </row>
    <row r="29" spans="1:9">
      <c r="A29" t="s">
        <v>152</v>
      </c>
      <c r="B29" t="s">
        <v>107</v>
      </c>
      <c r="C29" s="16">
        <v>7708</v>
      </c>
      <c r="D29">
        <v>7474</v>
      </c>
      <c r="E29">
        <v>7372</v>
      </c>
      <c r="F29">
        <v>7033</v>
      </c>
      <c r="G29">
        <v>6918</v>
      </c>
      <c r="H29" s="2">
        <f t="shared" si="0"/>
        <v>7293</v>
      </c>
      <c r="I29" s="4">
        <f t="shared" si="1"/>
        <v>5.6903880433292215</v>
      </c>
    </row>
    <row r="30" spans="1:9">
      <c r="A30" t="s">
        <v>154</v>
      </c>
      <c r="B30" t="s">
        <v>109</v>
      </c>
      <c r="C30" s="16">
        <v>4791</v>
      </c>
      <c r="D30">
        <v>4855</v>
      </c>
      <c r="E30">
        <v>4659</v>
      </c>
      <c r="F30">
        <v>4678</v>
      </c>
      <c r="G30">
        <v>4481</v>
      </c>
      <c r="H30" s="2">
        <f t="shared" si="0"/>
        <v>4730.666666666667</v>
      </c>
      <c r="I30" s="4">
        <f t="shared" si="1"/>
        <v>1.2753664036076628</v>
      </c>
    </row>
    <row r="31" spans="1:9">
      <c r="A31" t="s">
        <v>151</v>
      </c>
      <c r="B31" t="s">
        <v>111</v>
      </c>
      <c r="C31" s="16">
        <v>1208</v>
      </c>
      <c r="D31">
        <v>1182</v>
      </c>
      <c r="E31">
        <v>1137</v>
      </c>
      <c r="F31">
        <v>1225</v>
      </c>
      <c r="G31">
        <v>1112</v>
      </c>
      <c r="H31" s="2">
        <f t="shared" si="0"/>
        <v>1181.3333333333333</v>
      </c>
      <c r="I31" s="4">
        <f t="shared" si="1"/>
        <v>2.2573363431151279</v>
      </c>
    </row>
    <row r="32" spans="1:9">
      <c r="A32" t="s">
        <v>157</v>
      </c>
      <c r="B32" t="s">
        <v>113</v>
      </c>
      <c r="C32" s="16">
        <v>1080</v>
      </c>
      <c r="D32">
        <v>1032</v>
      </c>
      <c r="E32">
        <v>1056</v>
      </c>
      <c r="F32">
        <v>1128</v>
      </c>
      <c r="G32">
        <v>1069</v>
      </c>
      <c r="H32" s="2">
        <f t="shared" si="0"/>
        <v>1072</v>
      </c>
      <c r="I32" s="4">
        <f t="shared" si="1"/>
        <v>0.74626865671640985</v>
      </c>
    </row>
    <row r="33" spans="1:9">
      <c r="A33" t="s">
        <v>159</v>
      </c>
      <c r="B33" t="s">
        <v>115</v>
      </c>
      <c r="C33" s="16">
        <v>600</v>
      </c>
      <c r="D33">
        <v>611</v>
      </c>
      <c r="E33">
        <v>595</v>
      </c>
      <c r="F33">
        <v>604</v>
      </c>
      <c r="G33">
        <v>614</v>
      </c>
      <c r="H33" s="2">
        <f t="shared" si="0"/>
        <v>603.33333333333337</v>
      </c>
      <c r="I33" s="4">
        <f t="shared" si="1"/>
        <v>-0.552486187845318</v>
      </c>
    </row>
    <row r="34" spans="1:9">
      <c r="A34" t="s">
        <v>161</v>
      </c>
      <c r="B34" t="s">
        <v>117</v>
      </c>
      <c r="C34" s="16">
        <v>811</v>
      </c>
      <c r="D34">
        <v>846</v>
      </c>
      <c r="E34">
        <v>821</v>
      </c>
      <c r="F34">
        <v>823</v>
      </c>
      <c r="G34">
        <v>815</v>
      </c>
      <c r="H34" s="2">
        <f t="shared" ref="H34:H70" si="2">(D34+E34+F34)/3</f>
        <v>830</v>
      </c>
      <c r="I34" s="4">
        <f t="shared" ref="I34:I65" si="3">C34/H34*100-100</f>
        <v>-2.2891566265060277</v>
      </c>
    </row>
    <row r="35" spans="1:9">
      <c r="A35" t="s">
        <v>163</v>
      </c>
      <c r="B35" t="s">
        <v>119</v>
      </c>
      <c r="C35" s="16">
        <v>1776</v>
      </c>
      <c r="D35">
        <v>1798</v>
      </c>
      <c r="E35">
        <v>1702</v>
      </c>
      <c r="F35">
        <v>1708</v>
      </c>
      <c r="G35">
        <v>1695</v>
      </c>
      <c r="H35" s="2">
        <f t="shared" si="2"/>
        <v>1736</v>
      </c>
      <c r="I35" s="4">
        <f t="shared" si="3"/>
        <v>2.3041474654377936</v>
      </c>
    </row>
    <row r="36" spans="1:9">
      <c r="A36" t="s">
        <v>165</v>
      </c>
      <c r="B36" t="s">
        <v>121</v>
      </c>
      <c r="C36" s="16">
        <v>2576</v>
      </c>
      <c r="D36">
        <v>2661</v>
      </c>
      <c r="E36">
        <v>2503</v>
      </c>
      <c r="F36">
        <v>2501</v>
      </c>
      <c r="G36">
        <v>2370</v>
      </c>
      <c r="H36" s="2">
        <f t="shared" si="2"/>
        <v>2555</v>
      </c>
      <c r="I36" s="4">
        <f t="shared" si="3"/>
        <v>0.82191780821918314</v>
      </c>
    </row>
    <row r="37" spans="1:9">
      <c r="A37" t="s">
        <v>167</v>
      </c>
      <c r="B37" t="s">
        <v>123</v>
      </c>
      <c r="C37" s="16">
        <v>1510</v>
      </c>
      <c r="D37">
        <v>1530</v>
      </c>
      <c r="E37">
        <v>1547</v>
      </c>
      <c r="F37">
        <v>1468</v>
      </c>
      <c r="G37">
        <v>1517</v>
      </c>
      <c r="H37" s="2">
        <f t="shared" si="2"/>
        <v>1515</v>
      </c>
      <c r="I37" s="4">
        <f t="shared" si="3"/>
        <v>-0.33003300330032914</v>
      </c>
    </row>
    <row r="38" spans="1:9">
      <c r="A38" t="s">
        <v>169</v>
      </c>
      <c r="B38" t="s">
        <v>125</v>
      </c>
      <c r="C38" s="16">
        <v>828</v>
      </c>
      <c r="D38">
        <v>837</v>
      </c>
      <c r="E38">
        <v>789</v>
      </c>
      <c r="F38">
        <v>853</v>
      </c>
      <c r="G38">
        <v>733</v>
      </c>
      <c r="H38" s="2">
        <f t="shared" si="2"/>
        <v>826.33333333333337</v>
      </c>
      <c r="I38" s="4">
        <f t="shared" si="3"/>
        <v>0.20169423154496258</v>
      </c>
    </row>
    <row r="39" spans="1:9">
      <c r="A39" t="s">
        <v>171</v>
      </c>
      <c r="B39" t="s">
        <v>127</v>
      </c>
      <c r="C39" s="16">
        <v>1021</v>
      </c>
      <c r="D39">
        <v>982</v>
      </c>
      <c r="E39">
        <v>1046</v>
      </c>
      <c r="F39">
        <v>995</v>
      </c>
      <c r="G39">
        <v>971</v>
      </c>
      <c r="H39" s="2">
        <f t="shared" si="2"/>
        <v>1007.6666666666666</v>
      </c>
      <c r="I39" s="4">
        <f t="shared" si="3"/>
        <v>1.3231888852133693</v>
      </c>
    </row>
    <row r="40" spans="1:9">
      <c r="A40" t="s">
        <v>173</v>
      </c>
      <c r="B40" t="s">
        <v>129</v>
      </c>
      <c r="C40" s="16">
        <v>1450</v>
      </c>
      <c r="D40">
        <v>1518</v>
      </c>
      <c r="E40">
        <v>1369</v>
      </c>
      <c r="F40">
        <v>1473</v>
      </c>
      <c r="G40">
        <v>1422</v>
      </c>
      <c r="H40" s="2">
        <f t="shared" si="2"/>
        <v>1453.3333333333333</v>
      </c>
      <c r="I40" s="4">
        <f t="shared" si="3"/>
        <v>-0.22935779816512536</v>
      </c>
    </row>
    <row r="41" spans="1:9">
      <c r="A41" t="s">
        <v>175</v>
      </c>
      <c r="B41" t="s">
        <v>131</v>
      </c>
      <c r="C41" s="16">
        <v>849</v>
      </c>
      <c r="D41">
        <v>820</v>
      </c>
      <c r="E41">
        <v>824</v>
      </c>
      <c r="F41">
        <v>816</v>
      </c>
      <c r="G41">
        <v>841</v>
      </c>
      <c r="H41" s="2">
        <f t="shared" si="2"/>
        <v>820</v>
      </c>
      <c r="I41" s="4">
        <f t="shared" si="3"/>
        <v>3.5365853658536679</v>
      </c>
    </row>
    <row r="42" spans="1:9">
      <c r="A42" t="s">
        <v>177</v>
      </c>
      <c r="B42" t="s">
        <v>133</v>
      </c>
      <c r="C42" s="16">
        <v>4475</v>
      </c>
      <c r="D42">
        <v>4517</v>
      </c>
      <c r="E42">
        <v>4304</v>
      </c>
      <c r="F42">
        <v>4177</v>
      </c>
      <c r="G42">
        <v>4162</v>
      </c>
      <c r="H42" s="2">
        <f t="shared" si="2"/>
        <v>4332.666666666667</v>
      </c>
      <c r="I42" s="4">
        <f t="shared" si="3"/>
        <v>3.2851207878135114</v>
      </c>
    </row>
    <row r="43" spans="1:9">
      <c r="A43" t="s">
        <v>179</v>
      </c>
      <c r="B43" t="s">
        <v>135</v>
      </c>
      <c r="C43" s="16">
        <v>806</v>
      </c>
      <c r="D43">
        <v>825</v>
      </c>
      <c r="E43">
        <v>825</v>
      </c>
      <c r="F43">
        <v>796</v>
      </c>
      <c r="G43">
        <v>780</v>
      </c>
      <c r="H43" s="2">
        <f t="shared" si="2"/>
        <v>815.33333333333337</v>
      </c>
      <c r="I43" s="4">
        <f t="shared" si="3"/>
        <v>-1.1447260834014799</v>
      </c>
    </row>
    <row r="44" spans="1:9">
      <c r="A44" t="s">
        <v>181</v>
      </c>
      <c r="B44" t="s">
        <v>137</v>
      </c>
      <c r="C44" s="16">
        <v>1462</v>
      </c>
      <c r="D44">
        <v>1432</v>
      </c>
      <c r="E44">
        <v>1473</v>
      </c>
      <c r="F44">
        <v>1427</v>
      </c>
      <c r="G44">
        <v>1398</v>
      </c>
      <c r="H44" s="2">
        <f t="shared" si="2"/>
        <v>1444</v>
      </c>
      <c r="I44" s="4">
        <f t="shared" si="3"/>
        <v>1.2465373961218802</v>
      </c>
    </row>
    <row r="45" spans="1:9">
      <c r="A45" t="s">
        <v>183</v>
      </c>
      <c r="B45" t="s">
        <v>139</v>
      </c>
      <c r="C45" s="16">
        <v>1749</v>
      </c>
      <c r="D45">
        <v>1738</v>
      </c>
      <c r="E45">
        <v>1699</v>
      </c>
      <c r="F45">
        <v>1764</v>
      </c>
      <c r="G45">
        <v>1770</v>
      </c>
      <c r="H45" s="2">
        <f t="shared" si="2"/>
        <v>1733.6666666666667</v>
      </c>
      <c r="I45" s="4">
        <f t="shared" si="3"/>
        <v>0.8844452989809497</v>
      </c>
    </row>
    <row r="46" spans="1:9">
      <c r="A46" t="s">
        <v>185</v>
      </c>
      <c r="B46" t="s">
        <v>141</v>
      </c>
      <c r="C46" s="16">
        <v>1176</v>
      </c>
      <c r="D46">
        <v>1178</v>
      </c>
      <c r="E46">
        <v>1176</v>
      </c>
      <c r="F46">
        <v>1138</v>
      </c>
      <c r="G46">
        <v>1202</v>
      </c>
      <c r="H46" s="2">
        <f t="shared" si="2"/>
        <v>1164</v>
      </c>
      <c r="I46" s="4">
        <f t="shared" si="3"/>
        <v>1.0309278350515427</v>
      </c>
    </row>
    <row r="47" spans="1:9">
      <c r="A47" t="s">
        <v>187</v>
      </c>
      <c r="B47" t="s">
        <v>143</v>
      </c>
      <c r="C47" s="16">
        <v>1178</v>
      </c>
      <c r="D47">
        <v>1091</v>
      </c>
      <c r="E47">
        <v>1096</v>
      </c>
      <c r="F47">
        <v>1073</v>
      </c>
      <c r="G47">
        <v>1118</v>
      </c>
      <c r="H47" s="2">
        <f t="shared" si="2"/>
        <v>1086.6666666666667</v>
      </c>
      <c r="I47" s="4">
        <f t="shared" si="3"/>
        <v>8.4049079754601195</v>
      </c>
    </row>
    <row r="48" spans="1:9">
      <c r="A48" t="s">
        <v>189</v>
      </c>
      <c r="B48" t="s">
        <v>145</v>
      </c>
      <c r="C48" s="16">
        <v>1680</v>
      </c>
      <c r="D48">
        <v>1742</v>
      </c>
      <c r="E48">
        <v>1748</v>
      </c>
      <c r="F48">
        <v>1710</v>
      </c>
      <c r="G48">
        <v>1759</v>
      </c>
      <c r="H48" s="2">
        <f t="shared" si="2"/>
        <v>1733.3333333333333</v>
      </c>
      <c r="I48" s="4">
        <f t="shared" si="3"/>
        <v>-3.0769230769230802</v>
      </c>
    </row>
    <row r="49" spans="1:9" s="20" customFormat="1">
      <c r="A49" s="20" t="s">
        <v>191</v>
      </c>
      <c r="B49" s="20" t="s">
        <v>147</v>
      </c>
      <c r="C49" s="21">
        <v>997</v>
      </c>
      <c r="D49" s="20">
        <v>1034</v>
      </c>
      <c r="E49" s="20">
        <v>1011</v>
      </c>
      <c r="F49" s="20">
        <v>969</v>
      </c>
      <c r="G49" s="20">
        <v>981</v>
      </c>
      <c r="H49" s="23">
        <f t="shared" si="2"/>
        <v>1004.6666666666666</v>
      </c>
      <c r="I49" s="22">
        <f t="shared" si="3"/>
        <v>-0.76310550763105311</v>
      </c>
    </row>
    <row r="50" spans="1:9" s="17" customFormat="1">
      <c r="B50" s="1" t="s">
        <v>193</v>
      </c>
      <c r="C50" s="16">
        <v>6623</v>
      </c>
      <c r="D50" s="17">
        <v>6329</v>
      </c>
      <c r="E50" s="17">
        <v>6244</v>
      </c>
      <c r="F50" s="17">
        <v>6583</v>
      </c>
      <c r="G50" s="17">
        <v>6258</v>
      </c>
      <c r="H50" s="19">
        <f t="shared" si="2"/>
        <v>6385.333333333333</v>
      </c>
      <c r="I50" s="18">
        <f t="shared" si="3"/>
        <v>3.7220714136563089</v>
      </c>
    </row>
    <row r="51" spans="1:9">
      <c r="B51" t="s">
        <v>229</v>
      </c>
      <c r="C51" s="16">
        <v>1636</v>
      </c>
      <c r="D51">
        <v>1606</v>
      </c>
      <c r="E51">
        <v>1550</v>
      </c>
      <c r="F51">
        <v>1512</v>
      </c>
      <c r="G51" s="6">
        <v>1481</v>
      </c>
      <c r="H51" s="2">
        <f t="shared" si="2"/>
        <v>1556</v>
      </c>
      <c r="I51" s="4">
        <f t="shared" si="3"/>
        <v>5.1413881748072043</v>
      </c>
    </row>
    <row r="52" spans="1:9">
      <c r="B52" t="s">
        <v>230</v>
      </c>
      <c r="C52" s="16">
        <v>798</v>
      </c>
      <c r="D52">
        <v>750</v>
      </c>
      <c r="E52">
        <v>731</v>
      </c>
      <c r="F52">
        <v>669</v>
      </c>
      <c r="G52" s="6">
        <v>690</v>
      </c>
      <c r="H52" s="2">
        <f t="shared" si="2"/>
        <v>716.66666666666663</v>
      </c>
      <c r="I52" s="4">
        <f t="shared" si="3"/>
        <v>11.348837209302332</v>
      </c>
    </row>
    <row r="53" spans="1:9">
      <c r="B53" t="s">
        <v>231</v>
      </c>
      <c r="C53" s="16">
        <v>894</v>
      </c>
      <c r="D53">
        <v>889</v>
      </c>
      <c r="E53">
        <v>836</v>
      </c>
      <c r="F53">
        <v>882</v>
      </c>
      <c r="G53" s="6">
        <v>790</v>
      </c>
      <c r="H53" s="2">
        <f t="shared" si="2"/>
        <v>869</v>
      </c>
      <c r="I53" s="4">
        <f t="shared" si="3"/>
        <v>2.8768699654775531</v>
      </c>
    </row>
    <row r="54" spans="1:9">
      <c r="B54" t="s">
        <v>232</v>
      </c>
      <c r="C54" s="16">
        <v>778</v>
      </c>
      <c r="D54">
        <v>779</v>
      </c>
      <c r="E54">
        <v>645</v>
      </c>
      <c r="F54">
        <v>732</v>
      </c>
      <c r="G54" s="6">
        <v>677</v>
      </c>
      <c r="H54" s="2">
        <f t="shared" si="2"/>
        <v>718.66666666666663</v>
      </c>
      <c r="I54" s="4">
        <f t="shared" si="3"/>
        <v>8.2560296846011312</v>
      </c>
    </row>
    <row r="55" spans="1:9">
      <c r="B55" t="s">
        <v>233</v>
      </c>
      <c r="C55" s="16">
        <v>2678</v>
      </c>
      <c r="D55">
        <v>2708</v>
      </c>
      <c r="E55">
        <v>2706</v>
      </c>
      <c r="F55">
        <v>2718</v>
      </c>
      <c r="G55" s="6">
        <v>2446</v>
      </c>
      <c r="H55" s="2">
        <f t="shared" si="2"/>
        <v>2710.6666666666665</v>
      </c>
      <c r="I55" s="4">
        <f t="shared" si="3"/>
        <v>-1.2051155927201052</v>
      </c>
    </row>
    <row r="56" spans="1:9">
      <c r="B56" t="s">
        <v>234</v>
      </c>
      <c r="C56" s="16">
        <v>946</v>
      </c>
      <c r="D56">
        <v>985</v>
      </c>
      <c r="E56">
        <v>914</v>
      </c>
      <c r="F56">
        <v>846</v>
      </c>
      <c r="G56" s="6">
        <v>568</v>
      </c>
      <c r="H56" s="2">
        <f t="shared" si="2"/>
        <v>915</v>
      </c>
      <c r="I56" s="4">
        <f t="shared" si="3"/>
        <v>3.3879781420764914</v>
      </c>
    </row>
    <row r="57" spans="1:9">
      <c r="B57" t="s">
        <v>235</v>
      </c>
      <c r="C57" s="16">
        <v>539</v>
      </c>
      <c r="D57">
        <v>558</v>
      </c>
      <c r="E57">
        <v>498</v>
      </c>
      <c r="F57">
        <v>474</v>
      </c>
      <c r="G57" s="6">
        <v>447</v>
      </c>
      <c r="H57" s="2">
        <f t="shared" si="2"/>
        <v>510</v>
      </c>
      <c r="I57" s="4">
        <f t="shared" si="3"/>
        <v>5.6862745098039227</v>
      </c>
    </row>
    <row r="58" spans="1:9">
      <c r="B58" t="s">
        <v>236</v>
      </c>
      <c r="C58" s="16">
        <v>777</v>
      </c>
      <c r="D58">
        <v>772</v>
      </c>
      <c r="E58">
        <v>778</v>
      </c>
      <c r="F58">
        <v>716</v>
      </c>
      <c r="G58" s="6">
        <v>672</v>
      </c>
      <c r="H58" s="2">
        <f t="shared" si="2"/>
        <v>755.33333333333337</v>
      </c>
      <c r="I58" s="4">
        <f t="shared" si="3"/>
        <v>2.8684907325684037</v>
      </c>
    </row>
    <row r="59" spans="1:9">
      <c r="B59" t="s">
        <v>237</v>
      </c>
      <c r="C59" s="16">
        <v>687</v>
      </c>
      <c r="D59">
        <v>710</v>
      </c>
      <c r="E59">
        <v>673</v>
      </c>
      <c r="F59">
        <v>665</v>
      </c>
      <c r="G59" s="6">
        <v>584</v>
      </c>
      <c r="H59" s="2">
        <f t="shared" si="2"/>
        <v>682.66666666666663</v>
      </c>
      <c r="I59" s="4">
        <f t="shared" si="3"/>
        <v>0.634765625</v>
      </c>
    </row>
    <row r="60" spans="1:9">
      <c r="B60" t="s">
        <v>238</v>
      </c>
      <c r="C60" s="16">
        <v>690</v>
      </c>
      <c r="D60">
        <v>698</v>
      </c>
      <c r="E60">
        <v>663</v>
      </c>
      <c r="F60">
        <v>700</v>
      </c>
      <c r="G60" s="6">
        <v>653</v>
      </c>
      <c r="H60" s="2">
        <f t="shared" si="2"/>
        <v>687</v>
      </c>
      <c r="I60" s="4">
        <f t="shared" si="3"/>
        <v>0.4366812227074206</v>
      </c>
    </row>
    <row r="61" spans="1:9">
      <c r="B61" t="s">
        <v>239</v>
      </c>
      <c r="C61" s="16">
        <v>1885</v>
      </c>
      <c r="D61">
        <v>1827</v>
      </c>
      <c r="E61">
        <v>1771</v>
      </c>
      <c r="F61">
        <v>1663</v>
      </c>
      <c r="G61" s="6">
        <v>1644</v>
      </c>
      <c r="H61" s="2">
        <f t="shared" si="2"/>
        <v>1753.6666666666667</v>
      </c>
      <c r="I61" s="4">
        <f t="shared" si="3"/>
        <v>7.4890705189127402</v>
      </c>
    </row>
    <row r="62" spans="1:9">
      <c r="B62" t="s">
        <v>240</v>
      </c>
      <c r="C62" s="16">
        <v>1292</v>
      </c>
      <c r="D62">
        <v>1256</v>
      </c>
      <c r="E62">
        <v>1151</v>
      </c>
      <c r="F62">
        <v>1198</v>
      </c>
      <c r="G62" s="6">
        <v>1149</v>
      </c>
      <c r="H62" s="2">
        <f t="shared" si="2"/>
        <v>1201.6666666666667</v>
      </c>
      <c r="I62" s="4">
        <f t="shared" si="3"/>
        <v>7.5173370319001407</v>
      </c>
    </row>
    <row r="63" spans="1:9">
      <c r="B63" t="s">
        <v>241</v>
      </c>
      <c r="C63" s="16">
        <v>2531</v>
      </c>
      <c r="D63">
        <v>2424</v>
      </c>
      <c r="E63">
        <v>2399</v>
      </c>
      <c r="F63">
        <v>2345</v>
      </c>
      <c r="G63" s="6">
        <v>2364</v>
      </c>
      <c r="H63" s="2">
        <f t="shared" si="2"/>
        <v>2389.3333333333335</v>
      </c>
      <c r="I63" s="4">
        <f t="shared" si="3"/>
        <v>5.929129464285694</v>
      </c>
    </row>
    <row r="64" spans="1:9">
      <c r="B64" t="s">
        <v>242</v>
      </c>
      <c r="C64" s="16">
        <v>721</v>
      </c>
      <c r="D64">
        <v>721</v>
      </c>
      <c r="E64">
        <v>667</v>
      </c>
      <c r="F64">
        <v>679</v>
      </c>
      <c r="G64" s="6">
        <v>662</v>
      </c>
      <c r="H64" s="2">
        <f t="shared" si="2"/>
        <v>689</v>
      </c>
      <c r="I64" s="4">
        <f t="shared" si="3"/>
        <v>4.6444121915820062</v>
      </c>
    </row>
    <row r="65" spans="2:9">
      <c r="B65" t="s">
        <v>243</v>
      </c>
      <c r="C65" s="16">
        <v>1297</v>
      </c>
      <c r="D65">
        <v>1298</v>
      </c>
      <c r="E65">
        <v>1242</v>
      </c>
      <c r="F65">
        <v>1260</v>
      </c>
      <c r="G65" s="6">
        <v>1195</v>
      </c>
      <c r="H65" s="2">
        <f t="shared" si="2"/>
        <v>1266.6666666666667</v>
      </c>
      <c r="I65" s="4">
        <f t="shared" si="3"/>
        <v>2.394736842105246</v>
      </c>
    </row>
    <row r="66" spans="2:9">
      <c r="B66" t="s">
        <v>244</v>
      </c>
      <c r="C66" s="16">
        <v>528</v>
      </c>
      <c r="D66">
        <v>547</v>
      </c>
      <c r="E66">
        <v>545</v>
      </c>
      <c r="F66">
        <v>500</v>
      </c>
      <c r="G66" s="6">
        <v>500</v>
      </c>
      <c r="H66" s="2">
        <f t="shared" si="2"/>
        <v>530.66666666666663</v>
      </c>
      <c r="I66" s="4">
        <f t="shared" ref="I66:I70" si="4">C66/H66*100-100</f>
        <v>-0.50251256281406143</v>
      </c>
    </row>
    <row r="67" spans="2:9">
      <c r="B67" t="s">
        <v>245</v>
      </c>
      <c r="C67" s="16">
        <v>879</v>
      </c>
      <c r="D67">
        <v>903</v>
      </c>
      <c r="E67">
        <v>864</v>
      </c>
      <c r="F67">
        <v>865</v>
      </c>
      <c r="G67" s="6">
        <v>782</v>
      </c>
      <c r="H67" s="2">
        <f t="shared" si="2"/>
        <v>877.33333333333337</v>
      </c>
      <c r="I67" s="4">
        <f t="shared" si="4"/>
        <v>0.18996960486322223</v>
      </c>
    </row>
    <row r="68" spans="2:9">
      <c r="B68" t="s">
        <v>246</v>
      </c>
      <c r="C68" s="16">
        <v>952</v>
      </c>
      <c r="D68">
        <v>914</v>
      </c>
      <c r="E68">
        <v>876</v>
      </c>
      <c r="F68">
        <v>873</v>
      </c>
      <c r="G68" s="6">
        <v>858</v>
      </c>
      <c r="H68" s="2">
        <f t="shared" si="2"/>
        <v>887.66666666666663</v>
      </c>
      <c r="I68" s="4">
        <f t="shared" si="4"/>
        <v>7.2474652647390343</v>
      </c>
    </row>
    <row r="69" spans="2:9">
      <c r="B69" t="s">
        <v>247</v>
      </c>
      <c r="C69" s="16">
        <v>1050</v>
      </c>
      <c r="D69">
        <v>1054</v>
      </c>
      <c r="E69">
        <v>989</v>
      </c>
      <c r="F69">
        <v>950</v>
      </c>
      <c r="G69" s="6">
        <v>894</v>
      </c>
      <c r="H69" s="2">
        <f t="shared" si="2"/>
        <v>997.66666666666663</v>
      </c>
      <c r="I69" s="4">
        <f t="shared" si="4"/>
        <v>5.245573003675247</v>
      </c>
    </row>
    <row r="70" spans="2:9">
      <c r="B70" t="s">
        <v>248</v>
      </c>
      <c r="C70" s="16">
        <v>585</v>
      </c>
      <c r="D70">
        <v>598</v>
      </c>
      <c r="E70">
        <v>522</v>
      </c>
      <c r="F70">
        <v>559</v>
      </c>
      <c r="G70" s="6">
        <v>610</v>
      </c>
      <c r="H70" s="2">
        <f t="shared" si="2"/>
        <v>559.66666666666663</v>
      </c>
      <c r="I70" s="4">
        <f t="shared" si="4"/>
        <v>4.5265038713520056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U10" sqref="U10"/>
    </sheetView>
  </sheetViews>
  <sheetFormatPr defaultRowHeight="13.5"/>
  <cols>
    <col min="8" max="8" width="12.75" customWidth="1"/>
  </cols>
  <sheetData>
    <row r="1" spans="1:8">
      <c r="A1" t="s">
        <v>197</v>
      </c>
      <c r="C1">
        <v>2020</v>
      </c>
      <c r="D1">
        <v>2019</v>
      </c>
      <c r="E1">
        <v>2018</v>
      </c>
      <c r="F1">
        <v>2017</v>
      </c>
      <c r="G1">
        <v>2016</v>
      </c>
      <c r="H1" s="2" t="s">
        <v>198</v>
      </c>
    </row>
    <row r="2" spans="1:8">
      <c r="A2" t="s">
        <v>37</v>
      </c>
      <c r="B2" t="s">
        <v>1</v>
      </c>
      <c r="C2" s="28">
        <v>108380</v>
      </c>
      <c r="D2">
        <v>112258</v>
      </c>
      <c r="E2">
        <v>107914</v>
      </c>
      <c r="F2">
        <v>107745</v>
      </c>
      <c r="G2">
        <v>104813</v>
      </c>
      <c r="H2" s="2">
        <f t="shared" ref="H2:H33" si="0">(D2+E2+F2)/3</f>
        <v>109305.66666666667</v>
      </c>
    </row>
    <row r="3" spans="1:8">
      <c r="A3" t="s">
        <v>39</v>
      </c>
      <c r="B3" t="s">
        <v>3</v>
      </c>
      <c r="C3" s="29">
        <v>5346</v>
      </c>
      <c r="D3">
        <v>5293</v>
      </c>
      <c r="E3">
        <v>5208</v>
      </c>
      <c r="F3">
        <v>5108</v>
      </c>
      <c r="G3">
        <v>5093</v>
      </c>
      <c r="H3" s="2">
        <f t="shared" si="0"/>
        <v>5203</v>
      </c>
    </row>
    <row r="4" spans="1:8">
      <c r="A4" t="s">
        <v>41</v>
      </c>
      <c r="B4" t="s">
        <v>5</v>
      </c>
      <c r="C4" s="29">
        <v>1429</v>
      </c>
      <c r="D4">
        <v>1537</v>
      </c>
      <c r="E4">
        <v>1482</v>
      </c>
      <c r="F4">
        <v>1461</v>
      </c>
      <c r="G4">
        <v>1383</v>
      </c>
      <c r="H4" s="2">
        <f t="shared" si="0"/>
        <v>1493.3333333333333</v>
      </c>
    </row>
    <row r="5" spans="1:8">
      <c r="A5" t="s">
        <v>43</v>
      </c>
      <c r="B5" t="s">
        <v>91</v>
      </c>
      <c r="C5" s="29">
        <v>1323</v>
      </c>
      <c r="D5">
        <v>1509</v>
      </c>
      <c r="E5">
        <v>1435</v>
      </c>
      <c r="F5">
        <v>1424</v>
      </c>
      <c r="G5">
        <v>1357</v>
      </c>
      <c r="H5" s="2">
        <f t="shared" si="0"/>
        <v>1456</v>
      </c>
    </row>
    <row r="6" spans="1:8">
      <c r="A6" t="s">
        <v>45</v>
      </c>
      <c r="B6" t="s">
        <v>7</v>
      </c>
      <c r="C6" s="29">
        <v>2013</v>
      </c>
      <c r="D6">
        <v>2057</v>
      </c>
      <c r="E6">
        <v>1958</v>
      </c>
      <c r="F6">
        <v>1973</v>
      </c>
      <c r="G6">
        <v>1964</v>
      </c>
      <c r="H6" s="2">
        <f t="shared" si="0"/>
        <v>1996</v>
      </c>
    </row>
    <row r="7" spans="1:8">
      <c r="A7" t="s">
        <v>47</v>
      </c>
      <c r="B7" t="s">
        <v>9</v>
      </c>
      <c r="C7" s="29">
        <v>1220</v>
      </c>
      <c r="D7">
        <v>1320</v>
      </c>
      <c r="E7">
        <v>1245</v>
      </c>
      <c r="F7">
        <v>1264</v>
      </c>
      <c r="G7">
        <v>1240</v>
      </c>
      <c r="H7" s="2">
        <f t="shared" si="0"/>
        <v>1276.3333333333333</v>
      </c>
    </row>
    <row r="8" spans="1:8">
      <c r="A8" t="s">
        <v>49</v>
      </c>
      <c r="B8" t="s">
        <v>11</v>
      </c>
      <c r="C8" s="29">
        <v>1229</v>
      </c>
      <c r="D8">
        <v>1295</v>
      </c>
      <c r="E8">
        <v>1224</v>
      </c>
      <c r="F8">
        <v>1201</v>
      </c>
      <c r="G8">
        <v>1235</v>
      </c>
      <c r="H8" s="2">
        <f t="shared" si="0"/>
        <v>1240</v>
      </c>
    </row>
    <row r="9" spans="1:8">
      <c r="A9" t="s">
        <v>51</v>
      </c>
      <c r="B9" t="s">
        <v>13</v>
      </c>
      <c r="C9" s="29">
        <v>1855</v>
      </c>
      <c r="D9">
        <v>1985</v>
      </c>
      <c r="E9">
        <v>2050</v>
      </c>
      <c r="F9">
        <v>2047</v>
      </c>
      <c r="G9">
        <v>1954</v>
      </c>
      <c r="H9" s="2">
        <f t="shared" si="0"/>
        <v>2027.3333333333333</v>
      </c>
    </row>
    <row r="10" spans="1:8">
      <c r="A10" t="s">
        <v>53</v>
      </c>
      <c r="B10" t="s">
        <v>15</v>
      </c>
      <c r="C10" s="29">
        <v>2556</v>
      </c>
      <c r="D10">
        <v>2737</v>
      </c>
      <c r="E10">
        <v>2544</v>
      </c>
      <c r="F10">
        <v>2485</v>
      </c>
      <c r="G10">
        <v>2563</v>
      </c>
      <c r="H10" s="2">
        <f t="shared" si="0"/>
        <v>2588.6666666666665</v>
      </c>
    </row>
    <row r="11" spans="1:8">
      <c r="A11" t="s">
        <v>55</v>
      </c>
      <c r="B11" t="s">
        <v>17</v>
      </c>
      <c r="C11" s="29">
        <v>1714</v>
      </c>
      <c r="D11">
        <v>1686</v>
      </c>
      <c r="E11">
        <v>1693</v>
      </c>
      <c r="F11">
        <v>1792</v>
      </c>
      <c r="G11">
        <v>1645</v>
      </c>
      <c r="H11" s="2">
        <f t="shared" si="0"/>
        <v>1723.6666666666667</v>
      </c>
    </row>
    <row r="12" spans="1:8">
      <c r="A12" t="s">
        <v>57</v>
      </c>
      <c r="B12" t="s">
        <v>19</v>
      </c>
      <c r="C12" s="29">
        <v>1895</v>
      </c>
      <c r="D12">
        <v>2151</v>
      </c>
      <c r="E12">
        <v>1800</v>
      </c>
      <c r="F12">
        <v>1821</v>
      </c>
      <c r="G12">
        <v>1800</v>
      </c>
      <c r="H12" s="2">
        <f t="shared" si="0"/>
        <v>1924</v>
      </c>
    </row>
    <row r="13" spans="1:8">
      <c r="A13" t="s">
        <v>59</v>
      </c>
      <c r="B13" t="s">
        <v>21</v>
      </c>
      <c r="C13" s="29">
        <v>5531</v>
      </c>
      <c r="D13">
        <v>5584</v>
      </c>
      <c r="E13">
        <v>5234</v>
      </c>
      <c r="F13">
        <v>5153</v>
      </c>
      <c r="G13">
        <v>4922</v>
      </c>
      <c r="H13" s="2">
        <f t="shared" si="0"/>
        <v>5323.666666666667</v>
      </c>
    </row>
    <row r="14" spans="1:8">
      <c r="A14" t="s">
        <v>61</v>
      </c>
      <c r="B14" t="s">
        <v>23</v>
      </c>
      <c r="C14" s="29">
        <v>4807</v>
      </c>
      <c r="D14">
        <v>4809</v>
      </c>
      <c r="E14">
        <v>4596</v>
      </c>
      <c r="F14">
        <v>4738</v>
      </c>
      <c r="G14">
        <v>4473</v>
      </c>
      <c r="H14" s="2">
        <f t="shared" si="0"/>
        <v>4714.333333333333</v>
      </c>
    </row>
    <row r="15" spans="1:8">
      <c r="A15" t="s">
        <v>63</v>
      </c>
      <c r="B15" t="s">
        <v>25</v>
      </c>
      <c r="C15" s="29">
        <v>9727</v>
      </c>
      <c r="D15">
        <v>9983</v>
      </c>
      <c r="E15">
        <v>9441</v>
      </c>
      <c r="F15">
        <v>9406</v>
      </c>
      <c r="G15">
        <v>9098</v>
      </c>
      <c r="H15" s="2">
        <f t="shared" si="0"/>
        <v>9610</v>
      </c>
    </row>
    <row r="16" spans="1:8">
      <c r="A16" t="s">
        <v>65</v>
      </c>
      <c r="B16" t="s">
        <v>93</v>
      </c>
      <c r="C16" s="29">
        <v>6505</v>
      </c>
      <c r="D16">
        <v>6813</v>
      </c>
      <c r="E16">
        <v>6597</v>
      </c>
      <c r="F16">
        <v>6429</v>
      </c>
      <c r="G16">
        <v>6301</v>
      </c>
      <c r="H16" s="2">
        <f t="shared" si="0"/>
        <v>6613</v>
      </c>
    </row>
    <row r="17" spans="1:8">
      <c r="A17" t="s">
        <v>67</v>
      </c>
      <c r="B17" t="s">
        <v>27</v>
      </c>
      <c r="C17" s="29">
        <v>2419</v>
      </c>
      <c r="D17">
        <v>2526</v>
      </c>
      <c r="E17">
        <v>2447</v>
      </c>
      <c r="F17">
        <v>2414</v>
      </c>
      <c r="G17">
        <v>2350</v>
      </c>
      <c r="H17" s="2">
        <f t="shared" si="0"/>
        <v>2462.3333333333335</v>
      </c>
    </row>
    <row r="18" spans="1:8">
      <c r="A18" t="s">
        <v>69</v>
      </c>
      <c r="B18" t="s">
        <v>29</v>
      </c>
      <c r="C18" s="29">
        <v>1102</v>
      </c>
      <c r="D18">
        <v>1051</v>
      </c>
      <c r="E18">
        <v>1044</v>
      </c>
      <c r="F18">
        <v>1064</v>
      </c>
      <c r="G18">
        <v>1013</v>
      </c>
      <c r="H18" s="2">
        <f t="shared" si="0"/>
        <v>1053</v>
      </c>
    </row>
    <row r="19" spans="1:8">
      <c r="A19" t="s">
        <v>71</v>
      </c>
      <c r="B19" t="s">
        <v>31</v>
      </c>
      <c r="C19" s="29">
        <v>997</v>
      </c>
      <c r="D19">
        <v>1056</v>
      </c>
      <c r="E19">
        <v>1026</v>
      </c>
      <c r="F19">
        <v>991</v>
      </c>
      <c r="G19">
        <v>1027</v>
      </c>
      <c r="H19" s="2">
        <f t="shared" si="0"/>
        <v>1024.3333333333333</v>
      </c>
    </row>
    <row r="20" spans="1:8">
      <c r="A20" t="s">
        <v>73</v>
      </c>
      <c r="B20" t="s">
        <v>35</v>
      </c>
      <c r="C20" s="29">
        <v>714</v>
      </c>
      <c r="D20">
        <v>759</v>
      </c>
      <c r="E20">
        <v>768</v>
      </c>
      <c r="F20">
        <v>716</v>
      </c>
      <c r="G20">
        <v>728</v>
      </c>
      <c r="H20" s="2">
        <f t="shared" si="0"/>
        <v>747.66666666666663</v>
      </c>
    </row>
    <row r="21" spans="1:8">
      <c r="A21" t="s">
        <v>75</v>
      </c>
      <c r="B21" t="s">
        <v>33</v>
      </c>
      <c r="C21" s="29">
        <v>792</v>
      </c>
      <c r="D21">
        <v>804</v>
      </c>
      <c r="E21">
        <v>819</v>
      </c>
      <c r="F21">
        <v>816</v>
      </c>
      <c r="G21">
        <v>723</v>
      </c>
      <c r="H21" s="2">
        <f t="shared" si="0"/>
        <v>813</v>
      </c>
    </row>
    <row r="22" spans="1:8">
      <c r="A22" t="s">
        <v>77</v>
      </c>
      <c r="B22" t="s">
        <v>89</v>
      </c>
      <c r="C22" s="29">
        <v>2034</v>
      </c>
      <c r="D22">
        <v>2178</v>
      </c>
      <c r="E22">
        <v>2059</v>
      </c>
      <c r="F22">
        <v>2034</v>
      </c>
      <c r="G22">
        <v>2068</v>
      </c>
      <c r="H22" s="2">
        <f t="shared" si="0"/>
        <v>2090.3333333333335</v>
      </c>
    </row>
    <row r="23" spans="1:8">
      <c r="A23" t="s">
        <v>79</v>
      </c>
      <c r="B23" t="s">
        <v>95</v>
      </c>
      <c r="C23" s="29">
        <v>1755</v>
      </c>
      <c r="D23">
        <v>1858</v>
      </c>
      <c r="E23">
        <v>1694</v>
      </c>
      <c r="F23">
        <v>1862</v>
      </c>
      <c r="G23">
        <v>1755</v>
      </c>
      <c r="H23" s="2">
        <f t="shared" si="0"/>
        <v>1804.6666666666667</v>
      </c>
    </row>
    <row r="24" spans="1:8">
      <c r="A24" t="s">
        <v>81</v>
      </c>
      <c r="B24" t="s">
        <v>97</v>
      </c>
      <c r="C24" s="29">
        <v>3297</v>
      </c>
      <c r="D24">
        <v>3291</v>
      </c>
      <c r="E24">
        <v>3331</v>
      </c>
      <c r="F24">
        <v>3240</v>
      </c>
      <c r="G24">
        <v>3112</v>
      </c>
      <c r="H24" s="2">
        <f t="shared" si="0"/>
        <v>3287.3333333333335</v>
      </c>
    </row>
    <row r="25" spans="1:8">
      <c r="A25" t="s">
        <v>83</v>
      </c>
      <c r="B25" t="s">
        <v>99</v>
      </c>
      <c r="C25" s="29">
        <v>5399</v>
      </c>
      <c r="D25">
        <v>5663</v>
      </c>
      <c r="E25">
        <v>5416</v>
      </c>
      <c r="F25">
        <v>5395</v>
      </c>
      <c r="G25">
        <v>5233</v>
      </c>
      <c r="H25" s="2">
        <f t="shared" si="0"/>
        <v>5491.333333333333</v>
      </c>
    </row>
    <row r="26" spans="1:8">
      <c r="A26" t="s">
        <v>85</v>
      </c>
      <c r="B26" t="s">
        <v>101</v>
      </c>
      <c r="C26" s="29">
        <v>1611</v>
      </c>
      <c r="D26">
        <v>1655</v>
      </c>
      <c r="E26">
        <v>1654</v>
      </c>
      <c r="F26">
        <v>1528</v>
      </c>
      <c r="G26">
        <v>1587</v>
      </c>
      <c r="H26" s="2">
        <f t="shared" si="0"/>
        <v>1612.3333333333333</v>
      </c>
    </row>
    <row r="27" spans="1:8">
      <c r="A27" t="s">
        <v>87</v>
      </c>
      <c r="B27" t="s">
        <v>103</v>
      </c>
      <c r="C27" s="29">
        <v>992</v>
      </c>
      <c r="D27">
        <v>1099</v>
      </c>
      <c r="E27">
        <v>1040</v>
      </c>
      <c r="F27">
        <v>998</v>
      </c>
      <c r="G27">
        <v>1000</v>
      </c>
      <c r="H27" s="2">
        <f t="shared" si="0"/>
        <v>1045.6666666666667</v>
      </c>
    </row>
    <row r="28" spans="1:8">
      <c r="A28" t="s">
        <v>149</v>
      </c>
      <c r="B28" t="s">
        <v>105</v>
      </c>
      <c r="C28" s="29">
        <v>2132</v>
      </c>
      <c r="D28">
        <v>2244</v>
      </c>
      <c r="E28">
        <v>2199</v>
      </c>
      <c r="F28">
        <v>2129</v>
      </c>
      <c r="G28">
        <v>2068</v>
      </c>
      <c r="H28" s="2">
        <f t="shared" si="0"/>
        <v>2190.6666666666665</v>
      </c>
    </row>
    <row r="29" spans="1:8">
      <c r="A29" t="s">
        <v>152</v>
      </c>
      <c r="B29" t="s">
        <v>107</v>
      </c>
      <c r="C29" s="29">
        <v>7201</v>
      </c>
      <c r="D29">
        <v>7579</v>
      </c>
      <c r="E29">
        <v>7164</v>
      </c>
      <c r="F29">
        <v>7024</v>
      </c>
      <c r="G29">
        <v>6712</v>
      </c>
      <c r="H29" s="2">
        <f t="shared" si="0"/>
        <v>7255.666666666667</v>
      </c>
    </row>
    <row r="30" spans="1:8">
      <c r="A30" t="s">
        <v>154</v>
      </c>
      <c r="B30" t="s">
        <v>109</v>
      </c>
      <c r="C30" s="29">
        <v>4672</v>
      </c>
      <c r="D30">
        <v>4646</v>
      </c>
      <c r="E30">
        <v>4454</v>
      </c>
      <c r="F30">
        <v>4545</v>
      </c>
      <c r="G30">
        <v>4373</v>
      </c>
      <c r="H30" s="2">
        <f t="shared" si="0"/>
        <v>4548.333333333333</v>
      </c>
    </row>
    <row r="31" spans="1:8">
      <c r="A31" t="s">
        <v>151</v>
      </c>
      <c r="B31" t="s">
        <v>111</v>
      </c>
      <c r="C31" s="29">
        <v>1196</v>
      </c>
      <c r="D31">
        <v>1205</v>
      </c>
      <c r="E31">
        <v>1149</v>
      </c>
      <c r="F31">
        <v>1199</v>
      </c>
      <c r="G31">
        <v>1130</v>
      </c>
      <c r="H31" s="2">
        <f t="shared" si="0"/>
        <v>1184.3333333333333</v>
      </c>
    </row>
    <row r="32" spans="1:8">
      <c r="A32" t="s">
        <v>157</v>
      </c>
      <c r="B32" t="s">
        <v>113</v>
      </c>
      <c r="C32" s="29">
        <v>937</v>
      </c>
      <c r="D32">
        <v>1016</v>
      </c>
      <c r="E32">
        <v>1000</v>
      </c>
      <c r="F32">
        <v>1048</v>
      </c>
      <c r="G32">
        <v>1006</v>
      </c>
      <c r="H32" s="2">
        <f t="shared" si="0"/>
        <v>1021.3333333333334</v>
      </c>
    </row>
    <row r="33" spans="1:8">
      <c r="A33" t="s">
        <v>159</v>
      </c>
      <c r="B33" t="s">
        <v>115</v>
      </c>
      <c r="C33" s="29">
        <v>577</v>
      </c>
      <c r="D33">
        <v>600</v>
      </c>
      <c r="E33">
        <v>611</v>
      </c>
      <c r="F33">
        <v>626</v>
      </c>
      <c r="G33">
        <v>571</v>
      </c>
      <c r="H33" s="2">
        <f t="shared" si="0"/>
        <v>612.33333333333337</v>
      </c>
    </row>
    <row r="34" spans="1:8">
      <c r="A34" t="s">
        <v>161</v>
      </c>
      <c r="B34" t="s">
        <v>117</v>
      </c>
      <c r="C34" s="29">
        <v>761</v>
      </c>
      <c r="D34">
        <v>732</v>
      </c>
      <c r="E34">
        <v>747</v>
      </c>
      <c r="F34">
        <v>773</v>
      </c>
      <c r="G34">
        <v>784</v>
      </c>
      <c r="H34" s="2">
        <f t="shared" ref="H34:H70" si="1">(D34+E34+F34)/3</f>
        <v>750.66666666666663</v>
      </c>
    </row>
    <row r="35" spans="1:8">
      <c r="A35" t="s">
        <v>163</v>
      </c>
      <c r="B35" t="s">
        <v>119</v>
      </c>
      <c r="C35" s="29">
        <v>1738</v>
      </c>
      <c r="D35">
        <v>1845</v>
      </c>
      <c r="E35">
        <v>1695</v>
      </c>
      <c r="F35">
        <v>1710</v>
      </c>
      <c r="G35">
        <v>1756</v>
      </c>
      <c r="H35" s="2">
        <f t="shared" si="1"/>
        <v>1750</v>
      </c>
    </row>
    <row r="36" spans="1:8">
      <c r="A36" t="s">
        <v>165</v>
      </c>
      <c r="B36" t="s">
        <v>121</v>
      </c>
      <c r="C36" s="29">
        <v>2337</v>
      </c>
      <c r="D36">
        <v>2546</v>
      </c>
      <c r="E36">
        <v>2476</v>
      </c>
      <c r="F36">
        <v>2462</v>
      </c>
      <c r="G36">
        <v>2398</v>
      </c>
      <c r="H36" s="2">
        <f t="shared" si="1"/>
        <v>2494.6666666666665</v>
      </c>
    </row>
    <row r="37" spans="1:8">
      <c r="A37" t="s">
        <v>167</v>
      </c>
      <c r="B37" t="s">
        <v>123</v>
      </c>
      <c r="C37" s="29">
        <v>1476</v>
      </c>
      <c r="D37">
        <v>1582</v>
      </c>
      <c r="E37">
        <v>1533</v>
      </c>
      <c r="F37">
        <v>1512</v>
      </c>
      <c r="G37">
        <v>1511</v>
      </c>
      <c r="H37" s="2">
        <f t="shared" si="1"/>
        <v>1542.3333333333333</v>
      </c>
    </row>
    <row r="38" spans="1:8">
      <c r="A38" t="s">
        <v>169</v>
      </c>
      <c r="B38" t="s">
        <v>125</v>
      </c>
      <c r="C38" s="29">
        <v>787</v>
      </c>
      <c r="D38">
        <v>831</v>
      </c>
      <c r="E38">
        <v>767</v>
      </c>
      <c r="F38">
        <v>808</v>
      </c>
      <c r="G38">
        <v>776</v>
      </c>
      <c r="H38" s="2">
        <f t="shared" si="1"/>
        <v>802</v>
      </c>
    </row>
    <row r="39" spans="1:8">
      <c r="A39" t="s">
        <v>171</v>
      </c>
      <c r="B39" t="s">
        <v>127</v>
      </c>
      <c r="C39" s="29">
        <v>966</v>
      </c>
      <c r="D39">
        <v>963</v>
      </c>
      <c r="E39">
        <v>938</v>
      </c>
      <c r="F39">
        <v>947</v>
      </c>
      <c r="G39">
        <v>972</v>
      </c>
      <c r="H39" s="2">
        <f t="shared" si="1"/>
        <v>949.33333333333337</v>
      </c>
    </row>
    <row r="40" spans="1:8">
      <c r="A40" t="s">
        <v>173</v>
      </c>
      <c r="B40" t="s">
        <v>129</v>
      </c>
      <c r="C40" s="29">
        <v>1391</v>
      </c>
      <c r="D40">
        <v>1441</v>
      </c>
      <c r="E40">
        <v>1414</v>
      </c>
      <c r="F40">
        <v>1438</v>
      </c>
      <c r="G40">
        <v>1425</v>
      </c>
      <c r="H40" s="2">
        <f t="shared" si="1"/>
        <v>1431</v>
      </c>
    </row>
    <row r="41" spans="1:8">
      <c r="A41" t="s">
        <v>175</v>
      </c>
      <c r="B41" t="s">
        <v>131</v>
      </c>
      <c r="C41" s="29">
        <v>737</v>
      </c>
      <c r="D41">
        <v>852</v>
      </c>
      <c r="E41">
        <v>762</v>
      </c>
      <c r="F41">
        <v>811</v>
      </c>
      <c r="G41">
        <v>838</v>
      </c>
      <c r="H41" s="2">
        <f t="shared" si="1"/>
        <v>808.33333333333337</v>
      </c>
    </row>
    <row r="42" spans="1:8">
      <c r="A42" t="s">
        <v>177</v>
      </c>
      <c r="B42" t="s">
        <v>133</v>
      </c>
      <c r="C42" s="29">
        <v>4239</v>
      </c>
      <c r="D42">
        <v>4333</v>
      </c>
      <c r="E42">
        <v>4262</v>
      </c>
      <c r="F42">
        <v>4419</v>
      </c>
      <c r="G42">
        <v>4079</v>
      </c>
      <c r="H42" s="2">
        <f t="shared" si="1"/>
        <v>4338</v>
      </c>
    </row>
    <row r="43" spans="1:8">
      <c r="A43" t="s">
        <v>179</v>
      </c>
      <c r="B43" t="s">
        <v>135</v>
      </c>
      <c r="C43" s="29">
        <v>775</v>
      </c>
      <c r="D43">
        <v>863</v>
      </c>
      <c r="E43">
        <v>778</v>
      </c>
      <c r="F43">
        <v>800</v>
      </c>
      <c r="G43">
        <v>775</v>
      </c>
      <c r="H43" s="2">
        <f t="shared" si="1"/>
        <v>813.66666666666663</v>
      </c>
    </row>
    <row r="44" spans="1:8">
      <c r="A44" t="s">
        <v>181</v>
      </c>
      <c r="B44" t="s">
        <v>137</v>
      </c>
      <c r="C44" s="29">
        <v>1416</v>
      </c>
      <c r="D44">
        <v>1391</v>
      </c>
      <c r="E44">
        <v>1437</v>
      </c>
      <c r="F44">
        <v>1450</v>
      </c>
      <c r="G44">
        <v>1383</v>
      </c>
      <c r="H44" s="2">
        <f t="shared" si="1"/>
        <v>1426</v>
      </c>
    </row>
    <row r="45" spans="1:8">
      <c r="A45" t="s">
        <v>183</v>
      </c>
      <c r="B45" t="s">
        <v>139</v>
      </c>
      <c r="C45" s="29">
        <v>1707</v>
      </c>
      <c r="D45">
        <v>1741</v>
      </c>
      <c r="E45">
        <v>1726</v>
      </c>
      <c r="F45">
        <v>1765</v>
      </c>
      <c r="G45">
        <v>1769</v>
      </c>
      <c r="H45" s="2">
        <f t="shared" si="1"/>
        <v>1744</v>
      </c>
    </row>
    <row r="46" spans="1:8">
      <c r="A46" t="s">
        <v>185</v>
      </c>
      <c r="B46" t="s">
        <v>141</v>
      </c>
      <c r="C46" s="29">
        <v>1151</v>
      </c>
      <c r="D46">
        <v>1216</v>
      </c>
      <c r="E46">
        <v>1114</v>
      </c>
      <c r="F46">
        <v>1159</v>
      </c>
      <c r="G46">
        <v>1134</v>
      </c>
      <c r="H46" s="2">
        <f t="shared" si="1"/>
        <v>1163</v>
      </c>
    </row>
    <row r="47" spans="1:8">
      <c r="A47" t="s">
        <v>187</v>
      </c>
      <c r="B47" t="s">
        <v>143</v>
      </c>
      <c r="C47" s="29">
        <v>1145</v>
      </c>
      <c r="D47">
        <v>1102</v>
      </c>
      <c r="E47">
        <v>1125</v>
      </c>
      <c r="F47">
        <v>1102</v>
      </c>
      <c r="G47">
        <v>1090</v>
      </c>
      <c r="H47" s="2">
        <f t="shared" si="1"/>
        <v>1109.6666666666667</v>
      </c>
    </row>
    <row r="48" spans="1:8">
      <c r="A48" t="s">
        <v>189</v>
      </c>
      <c r="B48" t="s">
        <v>145</v>
      </c>
      <c r="C48" s="29">
        <v>1738</v>
      </c>
      <c r="D48">
        <v>1743</v>
      </c>
      <c r="E48">
        <v>1720</v>
      </c>
      <c r="F48">
        <v>1721</v>
      </c>
      <c r="G48">
        <v>1649</v>
      </c>
      <c r="H48" s="2">
        <f t="shared" si="1"/>
        <v>1728</v>
      </c>
    </row>
    <row r="49" spans="1:8">
      <c r="A49" t="s">
        <v>191</v>
      </c>
      <c r="B49" t="s">
        <v>147</v>
      </c>
      <c r="C49" s="29">
        <v>1039</v>
      </c>
      <c r="D49">
        <v>1088</v>
      </c>
      <c r="E49">
        <v>1038</v>
      </c>
      <c r="F49">
        <v>937</v>
      </c>
      <c r="G49">
        <v>990</v>
      </c>
      <c r="H49" s="2">
        <f t="shared" si="1"/>
        <v>1021</v>
      </c>
    </row>
    <row r="50" spans="1:8" s="1" customFormat="1">
      <c r="B50" s="1" t="s">
        <v>193</v>
      </c>
      <c r="C50" s="30">
        <v>6675</v>
      </c>
      <c r="D50" s="1">
        <v>6850</v>
      </c>
      <c r="E50" s="1">
        <v>6406</v>
      </c>
      <c r="F50" s="1">
        <v>6321</v>
      </c>
      <c r="G50" s="1">
        <v>6222</v>
      </c>
      <c r="H50" s="3">
        <f t="shared" si="1"/>
        <v>6525.666666666667</v>
      </c>
    </row>
    <row r="51" spans="1:8">
      <c r="B51" t="s">
        <v>229</v>
      </c>
      <c r="C51" s="29">
        <v>1731</v>
      </c>
      <c r="D51">
        <v>1604</v>
      </c>
      <c r="E51">
        <v>1605</v>
      </c>
      <c r="F51">
        <v>1542</v>
      </c>
      <c r="G51" s="6">
        <v>1528</v>
      </c>
      <c r="H51" s="2">
        <f t="shared" si="1"/>
        <v>1583.6666666666667</v>
      </c>
    </row>
    <row r="52" spans="1:8">
      <c r="B52" t="s">
        <v>230</v>
      </c>
      <c r="C52" s="29">
        <v>728</v>
      </c>
      <c r="D52">
        <v>722</v>
      </c>
      <c r="E52">
        <v>688</v>
      </c>
      <c r="F52">
        <v>741</v>
      </c>
      <c r="G52" s="6">
        <v>717</v>
      </c>
      <c r="H52" s="2">
        <f t="shared" si="1"/>
        <v>717</v>
      </c>
    </row>
    <row r="53" spans="1:8">
      <c r="B53" t="s">
        <v>231</v>
      </c>
      <c r="C53" s="29">
        <v>884</v>
      </c>
      <c r="D53">
        <v>874</v>
      </c>
      <c r="E53">
        <v>840</v>
      </c>
      <c r="F53">
        <v>837</v>
      </c>
      <c r="G53" s="6">
        <v>767</v>
      </c>
      <c r="H53" s="2">
        <f t="shared" si="1"/>
        <v>850.33333333333337</v>
      </c>
    </row>
    <row r="54" spans="1:8">
      <c r="B54" t="s">
        <v>232</v>
      </c>
      <c r="C54" s="29">
        <v>704</v>
      </c>
      <c r="D54">
        <v>716</v>
      </c>
      <c r="E54">
        <v>680</v>
      </c>
      <c r="F54">
        <v>660</v>
      </c>
      <c r="G54" s="6">
        <v>624</v>
      </c>
      <c r="H54" s="2">
        <f t="shared" si="1"/>
        <v>685.33333333333337</v>
      </c>
    </row>
    <row r="55" spans="1:8">
      <c r="B55" t="s">
        <v>233</v>
      </c>
      <c r="C55" s="29">
        <v>2577</v>
      </c>
      <c r="D55">
        <v>2708</v>
      </c>
      <c r="E55">
        <v>2578</v>
      </c>
      <c r="F55">
        <v>2496</v>
      </c>
      <c r="G55" s="6">
        <v>2493</v>
      </c>
      <c r="H55" s="2">
        <f t="shared" si="1"/>
        <v>2594</v>
      </c>
    </row>
    <row r="56" spans="1:8">
      <c r="B56" t="s">
        <v>234</v>
      </c>
      <c r="C56" s="29">
        <v>885</v>
      </c>
      <c r="D56">
        <v>915</v>
      </c>
      <c r="E56">
        <v>860</v>
      </c>
      <c r="F56">
        <v>898</v>
      </c>
      <c r="G56" s="6">
        <v>936</v>
      </c>
      <c r="H56" s="2">
        <f t="shared" si="1"/>
        <v>891</v>
      </c>
    </row>
    <row r="57" spans="1:8">
      <c r="B57" t="s">
        <v>235</v>
      </c>
      <c r="C57" s="29">
        <v>517</v>
      </c>
      <c r="D57">
        <v>533</v>
      </c>
      <c r="E57">
        <v>546</v>
      </c>
      <c r="F57">
        <v>507</v>
      </c>
      <c r="G57" s="6">
        <v>462</v>
      </c>
      <c r="H57" s="2">
        <f t="shared" si="1"/>
        <v>528.66666666666663</v>
      </c>
    </row>
    <row r="58" spans="1:8">
      <c r="B58" t="s">
        <v>236</v>
      </c>
      <c r="C58" s="29">
        <v>701</v>
      </c>
      <c r="D58">
        <v>752</v>
      </c>
      <c r="E58">
        <v>762</v>
      </c>
      <c r="F58">
        <v>681</v>
      </c>
      <c r="G58" s="6">
        <v>721</v>
      </c>
      <c r="H58" s="2">
        <f t="shared" si="1"/>
        <v>731.66666666666663</v>
      </c>
    </row>
    <row r="59" spans="1:8">
      <c r="B59" t="s">
        <v>237</v>
      </c>
      <c r="C59" s="29">
        <v>588</v>
      </c>
      <c r="D59">
        <v>632</v>
      </c>
      <c r="E59">
        <v>639</v>
      </c>
      <c r="F59">
        <v>633</v>
      </c>
      <c r="G59" s="6">
        <v>616</v>
      </c>
      <c r="H59" s="2">
        <f t="shared" si="1"/>
        <v>634.66666666666663</v>
      </c>
    </row>
    <row r="60" spans="1:8">
      <c r="B60" t="s">
        <v>238</v>
      </c>
      <c r="C60" s="29">
        <v>706</v>
      </c>
      <c r="D60">
        <v>685</v>
      </c>
      <c r="E60">
        <v>679</v>
      </c>
      <c r="F60">
        <v>622</v>
      </c>
      <c r="G60" s="6">
        <v>660</v>
      </c>
      <c r="H60" s="2">
        <f t="shared" si="1"/>
        <v>662</v>
      </c>
    </row>
    <row r="61" spans="1:8">
      <c r="B61" t="s">
        <v>239</v>
      </c>
      <c r="C61" s="29">
        <v>1774</v>
      </c>
      <c r="D61">
        <v>1952</v>
      </c>
      <c r="E61">
        <v>1811</v>
      </c>
      <c r="F61">
        <v>1700</v>
      </c>
      <c r="G61" s="6">
        <v>1714</v>
      </c>
      <c r="H61" s="2">
        <f t="shared" si="1"/>
        <v>1821</v>
      </c>
    </row>
    <row r="62" spans="1:8">
      <c r="B62" t="s">
        <v>240</v>
      </c>
      <c r="C62" s="29">
        <v>1202</v>
      </c>
      <c r="D62">
        <v>1254</v>
      </c>
      <c r="E62">
        <v>1232</v>
      </c>
      <c r="F62">
        <v>1136</v>
      </c>
      <c r="G62" s="6">
        <v>1153</v>
      </c>
      <c r="H62" s="2">
        <f t="shared" si="1"/>
        <v>1207.3333333333333</v>
      </c>
    </row>
    <row r="63" spans="1:8">
      <c r="B63" t="s">
        <v>241</v>
      </c>
      <c r="C63" s="29">
        <v>2320</v>
      </c>
      <c r="D63">
        <v>2538</v>
      </c>
      <c r="E63">
        <v>2454</v>
      </c>
      <c r="F63">
        <v>2302</v>
      </c>
      <c r="G63" s="6">
        <v>2255</v>
      </c>
      <c r="H63" s="2">
        <f t="shared" si="1"/>
        <v>2431.3333333333335</v>
      </c>
    </row>
    <row r="64" spans="1:8">
      <c r="B64" t="s">
        <v>242</v>
      </c>
      <c r="C64" s="29">
        <v>713</v>
      </c>
      <c r="D64">
        <v>696</v>
      </c>
      <c r="E64">
        <v>641</v>
      </c>
      <c r="F64">
        <v>675</v>
      </c>
      <c r="G64" s="6">
        <v>635</v>
      </c>
      <c r="H64" s="2">
        <f t="shared" si="1"/>
        <v>670.66666666666663</v>
      </c>
    </row>
    <row r="65" spans="2:8">
      <c r="B65" t="s">
        <v>243</v>
      </c>
      <c r="C65" s="29">
        <v>1261</v>
      </c>
      <c r="D65">
        <v>1306</v>
      </c>
      <c r="E65">
        <v>1192</v>
      </c>
      <c r="F65">
        <v>1234</v>
      </c>
      <c r="G65" s="6">
        <v>1233</v>
      </c>
      <c r="H65" s="2">
        <f t="shared" si="1"/>
        <v>1244</v>
      </c>
    </row>
    <row r="66" spans="2:8">
      <c r="B66" t="s">
        <v>244</v>
      </c>
      <c r="C66" s="29">
        <v>525</v>
      </c>
      <c r="D66">
        <v>588</v>
      </c>
      <c r="E66">
        <v>513</v>
      </c>
      <c r="F66">
        <v>512</v>
      </c>
      <c r="G66" s="6">
        <v>541</v>
      </c>
      <c r="H66" s="2">
        <f t="shared" si="1"/>
        <v>537.66666666666663</v>
      </c>
    </row>
    <row r="67" spans="2:8">
      <c r="B67" t="s">
        <v>245</v>
      </c>
      <c r="C67" s="29">
        <v>794</v>
      </c>
      <c r="D67">
        <v>889</v>
      </c>
      <c r="E67">
        <v>813</v>
      </c>
      <c r="F67">
        <v>837</v>
      </c>
      <c r="G67" s="6">
        <v>798</v>
      </c>
      <c r="H67" s="2">
        <f t="shared" si="1"/>
        <v>846.33333333333337</v>
      </c>
    </row>
    <row r="68" spans="2:8">
      <c r="B68" t="s">
        <v>246</v>
      </c>
      <c r="C68" s="29">
        <v>878</v>
      </c>
      <c r="D68">
        <v>923</v>
      </c>
      <c r="E68">
        <v>891</v>
      </c>
      <c r="F68">
        <v>940</v>
      </c>
      <c r="G68" s="6">
        <v>863</v>
      </c>
      <c r="H68" s="2">
        <f t="shared" si="1"/>
        <v>918</v>
      </c>
    </row>
    <row r="69" spans="2:8">
      <c r="B69" t="s">
        <v>247</v>
      </c>
      <c r="C69" s="29">
        <v>1007</v>
      </c>
      <c r="D69">
        <v>1032</v>
      </c>
      <c r="E69">
        <v>1008</v>
      </c>
      <c r="F69">
        <v>1051</v>
      </c>
      <c r="G69" s="6">
        <v>950</v>
      </c>
      <c r="H69" s="2">
        <f t="shared" si="1"/>
        <v>1030.3333333333333</v>
      </c>
    </row>
    <row r="70" spans="2:8">
      <c r="B70" t="s">
        <v>248</v>
      </c>
      <c r="C70" s="29">
        <v>548</v>
      </c>
      <c r="D70">
        <v>595</v>
      </c>
      <c r="E70">
        <v>593</v>
      </c>
      <c r="F70">
        <v>577</v>
      </c>
      <c r="G70" s="6">
        <v>614</v>
      </c>
      <c r="H70" s="2">
        <f t="shared" si="1"/>
        <v>588.33333333333337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U10" sqref="U10"/>
    </sheetView>
  </sheetViews>
  <sheetFormatPr defaultRowHeight="13.5"/>
  <cols>
    <col min="8" max="8" width="12.625" customWidth="1"/>
  </cols>
  <sheetData>
    <row r="1" spans="1:8">
      <c r="A1" t="s">
        <v>200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C2">
        <v>100423</v>
      </c>
      <c r="D2">
        <v>102354</v>
      </c>
      <c r="E2">
        <v>99362</v>
      </c>
      <c r="F2">
        <v>98963</v>
      </c>
      <c r="G2">
        <v>96517</v>
      </c>
      <c r="H2" s="2">
        <f t="shared" ref="H2:H33" si="0">(D2+E2+F2)/3</f>
        <v>100226.33333333333</v>
      </c>
    </row>
    <row r="3" spans="1:8">
      <c r="A3" t="s">
        <v>39</v>
      </c>
      <c r="B3" t="s">
        <v>3</v>
      </c>
      <c r="C3">
        <v>4979</v>
      </c>
      <c r="D3">
        <v>5075</v>
      </c>
      <c r="E3">
        <v>4915</v>
      </c>
      <c r="F3">
        <v>4828</v>
      </c>
      <c r="G3">
        <v>4665</v>
      </c>
      <c r="H3" s="2">
        <f t="shared" si="0"/>
        <v>4939.333333333333</v>
      </c>
    </row>
    <row r="4" spans="1:8">
      <c r="A4" t="s">
        <v>41</v>
      </c>
      <c r="B4" t="s">
        <v>5</v>
      </c>
      <c r="C4">
        <v>1380</v>
      </c>
      <c r="D4">
        <v>1372</v>
      </c>
      <c r="E4">
        <v>1359</v>
      </c>
      <c r="F4">
        <v>1306</v>
      </c>
      <c r="G4">
        <v>1329</v>
      </c>
      <c r="H4" s="2">
        <f t="shared" si="0"/>
        <v>1345.6666666666667</v>
      </c>
    </row>
    <row r="5" spans="1:8">
      <c r="A5" t="s">
        <v>43</v>
      </c>
      <c r="B5" t="s">
        <v>91</v>
      </c>
      <c r="C5">
        <v>1230</v>
      </c>
      <c r="D5">
        <v>1294</v>
      </c>
      <c r="E5">
        <v>1295</v>
      </c>
      <c r="F5">
        <v>1316</v>
      </c>
      <c r="G5">
        <v>1189</v>
      </c>
      <c r="H5" s="2">
        <f t="shared" si="0"/>
        <v>1301.6666666666667</v>
      </c>
    </row>
    <row r="6" spans="1:8">
      <c r="A6" t="s">
        <v>45</v>
      </c>
      <c r="B6" t="s">
        <v>7</v>
      </c>
      <c r="C6">
        <v>1776</v>
      </c>
      <c r="D6">
        <v>1810</v>
      </c>
      <c r="E6">
        <v>1763</v>
      </c>
      <c r="F6">
        <v>1756</v>
      </c>
      <c r="G6">
        <v>1809</v>
      </c>
      <c r="H6" s="2">
        <f t="shared" si="0"/>
        <v>1776.3333333333333</v>
      </c>
    </row>
    <row r="7" spans="1:8">
      <c r="A7" t="s">
        <v>47</v>
      </c>
      <c r="B7" t="s">
        <v>9</v>
      </c>
      <c r="C7">
        <v>1128</v>
      </c>
      <c r="D7">
        <v>1154</v>
      </c>
      <c r="E7">
        <v>1222</v>
      </c>
      <c r="F7">
        <v>1169</v>
      </c>
      <c r="G7">
        <v>1185</v>
      </c>
      <c r="H7" s="2">
        <f t="shared" si="0"/>
        <v>1181.6666666666667</v>
      </c>
    </row>
    <row r="8" spans="1:8">
      <c r="A8" t="s">
        <v>49</v>
      </c>
      <c r="B8" t="s">
        <v>11</v>
      </c>
      <c r="C8">
        <v>1161</v>
      </c>
      <c r="D8">
        <v>1221</v>
      </c>
      <c r="E8">
        <v>1139</v>
      </c>
      <c r="F8">
        <v>1112</v>
      </c>
      <c r="G8">
        <v>1148</v>
      </c>
      <c r="H8" s="2">
        <f t="shared" si="0"/>
        <v>1157.3333333333333</v>
      </c>
    </row>
    <row r="9" spans="1:8">
      <c r="A9" t="s">
        <v>51</v>
      </c>
      <c r="B9" t="s">
        <v>13</v>
      </c>
      <c r="C9">
        <v>1812</v>
      </c>
      <c r="D9">
        <v>1848</v>
      </c>
      <c r="E9">
        <v>1647</v>
      </c>
      <c r="F9">
        <v>1818</v>
      </c>
      <c r="G9">
        <v>1764</v>
      </c>
      <c r="H9" s="2">
        <f t="shared" si="0"/>
        <v>1771</v>
      </c>
    </row>
    <row r="10" spans="1:8">
      <c r="A10" t="s">
        <v>53</v>
      </c>
      <c r="B10" t="s">
        <v>15</v>
      </c>
      <c r="C10">
        <v>2360</v>
      </c>
      <c r="D10">
        <v>2396</v>
      </c>
      <c r="E10">
        <v>2430</v>
      </c>
      <c r="F10">
        <v>2297</v>
      </c>
      <c r="G10">
        <v>2277</v>
      </c>
      <c r="H10" s="2">
        <f t="shared" si="0"/>
        <v>2374.3333333333335</v>
      </c>
    </row>
    <row r="11" spans="1:8">
      <c r="A11" t="s">
        <v>55</v>
      </c>
      <c r="B11" t="s">
        <v>17</v>
      </c>
      <c r="C11">
        <v>1593</v>
      </c>
      <c r="D11">
        <v>1611</v>
      </c>
      <c r="E11">
        <v>1626</v>
      </c>
      <c r="F11">
        <v>1577</v>
      </c>
      <c r="G11">
        <v>1548</v>
      </c>
      <c r="H11" s="2">
        <f t="shared" si="0"/>
        <v>1604.6666666666667</v>
      </c>
    </row>
    <row r="12" spans="1:8">
      <c r="A12" t="s">
        <v>57</v>
      </c>
      <c r="B12" t="s">
        <v>19</v>
      </c>
      <c r="C12">
        <v>1669</v>
      </c>
      <c r="D12">
        <v>1749</v>
      </c>
      <c r="E12">
        <v>1634</v>
      </c>
      <c r="F12">
        <v>1673</v>
      </c>
      <c r="G12">
        <v>1608</v>
      </c>
      <c r="H12" s="2">
        <f t="shared" si="0"/>
        <v>1685.3333333333333</v>
      </c>
    </row>
    <row r="13" spans="1:8">
      <c r="A13" t="s">
        <v>59</v>
      </c>
      <c r="B13" t="s">
        <v>21</v>
      </c>
      <c r="C13">
        <v>5176</v>
      </c>
      <c r="D13">
        <v>4953</v>
      </c>
      <c r="E13">
        <v>4934</v>
      </c>
      <c r="F13">
        <v>4757</v>
      </c>
      <c r="G13">
        <v>4781</v>
      </c>
      <c r="H13" s="2">
        <f t="shared" si="0"/>
        <v>4881.333333333333</v>
      </c>
    </row>
    <row r="14" spans="1:8">
      <c r="A14" t="s">
        <v>61</v>
      </c>
      <c r="B14" t="s">
        <v>23</v>
      </c>
      <c r="C14">
        <v>4528</v>
      </c>
      <c r="D14">
        <v>4715</v>
      </c>
      <c r="E14">
        <v>4349</v>
      </c>
      <c r="F14">
        <v>4343</v>
      </c>
      <c r="G14">
        <v>4116</v>
      </c>
      <c r="H14" s="2">
        <f t="shared" si="0"/>
        <v>4469</v>
      </c>
    </row>
    <row r="15" spans="1:8">
      <c r="A15" t="s">
        <v>63</v>
      </c>
      <c r="B15" t="s">
        <v>25</v>
      </c>
      <c r="C15">
        <v>8776</v>
      </c>
      <c r="D15">
        <v>8787</v>
      </c>
      <c r="E15">
        <v>8875</v>
      </c>
      <c r="F15">
        <v>8649</v>
      </c>
      <c r="G15">
        <v>8465</v>
      </c>
      <c r="H15" s="2">
        <f t="shared" si="0"/>
        <v>8770.3333333333339</v>
      </c>
    </row>
    <row r="16" spans="1:8">
      <c r="A16" t="s">
        <v>65</v>
      </c>
      <c r="B16" t="s">
        <v>93</v>
      </c>
      <c r="C16">
        <v>6224</v>
      </c>
      <c r="D16">
        <v>6283</v>
      </c>
      <c r="E16">
        <v>5934</v>
      </c>
      <c r="F16">
        <v>5842</v>
      </c>
      <c r="G16">
        <v>5682</v>
      </c>
      <c r="H16" s="2">
        <f t="shared" si="0"/>
        <v>6019.666666666667</v>
      </c>
    </row>
    <row r="17" spans="1:8">
      <c r="A17" t="s">
        <v>67</v>
      </c>
      <c r="B17" t="s">
        <v>27</v>
      </c>
      <c r="C17">
        <v>2224</v>
      </c>
      <c r="D17">
        <v>2231</v>
      </c>
      <c r="E17">
        <v>2196</v>
      </c>
      <c r="F17">
        <v>2201</v>
      </c>
      <c r="G17">
        <v>2122</v>
      </c>
      <c r="H17" s="2">
        <f t="shared" si="0"/>
        <v>2209.3333333333335</v>
      </c>
    </row>
    <row r="18" spans="1:8">
      <c r="A18" t="s">
        <v>69</v>
      </c>
      <c r="B18" t="s">
        <v>29</v>
      </c>
      <c r="C18">
        <v>918</v>
      </c>
      <c r="D18">
        <v>1049</v>
      </c>
      <c r="E18">
        <v>950</v>
      </c>
      <c r="F18">
        <v>1048</v>
      </c>
      <c r="G18">
        <v>944</v>
      </c>
      <c r="H18" s="2">
        <f t="shared" si="0"/>
        <v>1015.6666666666666</v>
      </c>
    </row>
    <row r="19" spans="1:8">
      <c r="A19" t="s">
        <v>71</v>
      </c>
      <c r="B19" t="s">
        <v>31</v>
      </c>
      <c r="C19">
        <v>941</v>
      </c>
      <c r="D19">
        <v>908</v>
      </c>
      <c r="E19">
        <v>1004</v>
      </c>
      <c r="F19">
        <v>956</v>
      </c>
      <c r="G19">
        <v>890</v>
      </c>
      <c r="H19" s="2">
        <f t="shared" si="0"/>
        <v>956</v>
      </c>
    </row>
    <row r="20" spans="1:8">
      <c r="A20" t="s">
        <v>73</v>
      </c>
      <c r="B20" t="s">
        <v>35</v>
      </c>
      <c r="C20">
        <v>680</v>
      </c>
      <c r="D20">
        <v>728</v>
      </c>
      <c r="E20">
        <v>647</v>
      </c>
      <c r="F20">
        <v>723</v>
      </c>
      <c r="G20">
        <v>687</v>
      </c>
      <c r="H20" s="2">
        <f t="shared" si="0"/>
        <v>699.33333333333337</v>
      </c>
    </row>
    <row r="21" spans="1:8">
      <c r="A21" t="s">
        <v>75</v>
      </c>
      <c r="B21" t="s">
        <v>33</v>
      </c>
      <c r="C21">
        <v>702</v>
      </c>
      <c r="D21">
        <v>716</v>
      </c>
      <c r="E21">
        <v>707</v>
      </c>
      <c r="F21">
        <v>757</v>
      </c>
      <c r="G21">
        <v>688</v>
      </c>
      <c r="H21" s="2">
        <f t="shared" si="0"/>
        <v>726.66666666666663</v>
      </c>
    </row>
    <row r="22" spans="1:8">
      <c r="A22" t="s">
        <v>77</v>
      </c>
      <c r="B22" t="s">
        <v>89</v>
      </c>
      <c r="C22">
        <v>1852</v>
      </c>
      <c r="D22">
        <v>1829</v>
      </c>
      <c r="E22">
        <v>1853</v>
      </c>
      <c r="F22">
        <v>1892</v>
      </c>
      <c r="G22">
        <v>1852</v>
      </c>
      <c r="H22" s="2">
        <f t="shared" si="0"/>
        <v>1858</v>
      </c>
    </row>
    <row r="23" spans="1:8">
      <c r="A23" t="s">
        <v>79</v>
      </c>
      <c r="B23" t="s">
        <v>95</v>
      </c>
      <c r="C23">
        <v>1633</v>
      </c>
      <c r="D23">
        <v>1731</v>
      </c>
      <c r="E23">
        <v>1604</v>
      </c>
      <c r="F23">
        <v>1772</v>
      </c>
      <c r="G23">
        <v>1666</v>
      </c>
      <c r="H23" s="2">
        <f t="shared" si="0"/>
        <v>1702.3333333333333</v>
      </c>
    </row>
    <row r="24" spans="1:8">
      <c r="A24" t="s">
        <v>81</v>
      </c>
      <c r="B24" t="s">
        <v>97</v>
      </c>
      <c r="C24">
        <v>3059</v>
      </c>
      <c r="D24">
        <v>3175</v>
      </c>
      <c r="E24">
        <v>3017</v>
      </c>
      <c r="F24">
        <v>2881</v>
      </c>
      <c r="G24">
        <v>2859</v>
      </c>
      <c r="H24" s="2">
        <f t="shared" si="0"/>
        <v>3024.3333333333335</v>
      </c>
    </row>
    <row r="25" spans="1:8">
      <c r="A25" t="s">
        <v>83</v>
      </c>
      <c r="B25" t="s">
        <v>99</v>
      </c>
      <c r="C25">
        <v>5093</v>
      </c>
      <c r="D25">
        <v>5158</v>
      </c>
      <c r="E25">
        <v>4972</v>
      </c>
      <c r="F25">
        <v>4928</v>
      </c>
      <c r="G25">
        <v>4671</v>
      </c>
      <c r="H25" s="2">
        <f t="shared" si="0"/>
        <v>5019.333333333333</v>
      </c>
    </row>
    <row r="26" spans="1:8">
      <c r="A26" t="s">
        <v>85</v>
      </c>
      <c r="B26" t="s">
        <v>101</v>
      </c>
      <c r="C26">
        <v>1504</v>
      </c>
      <c r="D26">
        <v>1545</v>
      </c>
      <c r="E26">
        <v>1505</v>
      </c>
      <c r="F26">
        <v>1518</v>
      </c>
      <c r="G26">
        <v>1483</v>
      </c>
      <c r="H26" s="2">
        <f t="shared" si="0"/>
        <v>1522.6666666666667</v>
      </c>
    </row>
    <row r="27" spans="1:8">
      <c r="A27" t="s">
        <v>87</v>
      </c>
      <c r="B27" t="s">
        <v>103</v>
      </c>
      <c r="C27">
        <v>943</v>
      </c>
      <c r="D27">
        <v>947</v>
      </c>
      <c r="E27">
        <v>926</v>
      </c>
      <c r="F27">
        <v>938</v>
      </c>
      <c r="G27">
        <v>968</v>
      </c>
      <c r="H27" s="2">
        <f t="shared" si="0"/>
        <v>937</v>
      </c>
    </row>
    <row r="28" spans="1:8">
      <c r="A28" t="s">
        <v>149</v>
      </c>
      <c r="B28" t="s">
        <v>105</v>
      </c>
      <c r="C28">
        <v>2041</v>
      </c>
      <c r="D28">
        <v>1948</v>
      </c>
      <c r="E28">
        <v>1883</v>
      </c>
      <c r="F28">
        <v>1937</v>
      </c>
      <c r="G28">
        <v>1931</v>
      </c>
      <c r="H28" s="2">
        <f t="shared" si="0"/>
        <v>1922.6666666666667</v>
      </c>
    </row>
    <row r="29" spans="1:8">
      <c r="A29" t="s">
        <v>152</v>
      </c>
      <c r="B29" t="s">
        <v>107</v>
      </c>
      <c r="C29">
        <v>6614</v>
      </c>
      <c r="D29">
        <v>6943</v>
      </c>
      <c r="E29">
        <v>6693</v>
      </c>
      <c r="F29">
        <v>6574</v>
      </c>
      <c r="G29">
        <v>6418</v>
      </c>
      <c r="H29" s="2">
        <f t="shared" si="0"/>
        <v>6736.666666666667</v>
      </c>
    </row>
    <row r="30" spans="1:8">
      <c r="A30" t="s">
        <v>154</v>
      </c>
      <c r="B30" t="s">
        <v>109</v>
      </c>
      <c r="C30">
        <v>4417</v>
      </c>
      <c r="D30">
        <v>4355</v>
      </c>
      <c r="E30">
        <v>4120</v>
      </c>
      <c r="F30">
        <v>4127</v>
      </c>
      <c r="G30">
        <v>4169</v>
      </c>
      <c r="H30" s="2">
        <f t="shared" si="0"/>
        <v>4200.666666666667</v>
      </c>
    </row>
    <row r="31" spans="1:8">
      <c r="A31" t="s">
        <v>151</v>
      </c>
      <c r="B31" t="s">
        <v>111</v>
      </c>
      <c r="C31">
        <v>1077</v>
      </c>
      <c r="D31">
        <v>1129</v>
      </c>
      <c r="E31">
        <v>1034</v>
      </c>
      <c r="F31">
        <v>1068</v>
      </c>
      <c r="G31">
        <v>1059</v>
      </c>
      <c r="H31" s="2">
        <f t="shared" si="0"/>
        <v>1077</v>
      </c>
    </row>
    <row r="32" spans="1:8">
      <c r="A32" t="s">
        <v>157</v>
      </c>
      <c r="B32" t="s">
        <v>113</v>
      </c>
      <c r="C32">
        <v>936</v>
      </c>
      <c r="D32">
        <v>937</v>
      </c>
      <c r="E32">
        <v>932</v>
      </c>
      <c r="F32">
        <v>917</v>
      </c>
      <c r="G32">
        <v>942</v>
      </c>
      <c r="H32" s="2">
        <f t="shared" si="0"/>
        <v>928.66666666666663</v>
      </c>
    </row>
    <row r="33" spans="1:8">
      <c r="A33" t="s">
        <v>159</v>
      </c>
      <c r="B33" t="s">
        <v>115</v>
      </c>
      <c r="C33">
        <v>489</v>
      </c>
      <c r="D33">
        <v>584</v>
      </c>
      <c r="E33">
        <v>536</v>
      </c>
      <c r="F33">
        <v>542</v>
      </c>
      <c r="G33">
        <v>558</v>
      </c>
      <c r="H33" s="2">
        <f t="shared" si="0"/>
        <v>554</v>
      </c>
    </row>
    <row r="34" spans="1:8">
      <c r="A34" t="s">
        <v>161</v>
      </c>
      <c r="B34" t="s">
        <v>117</v>
      </c>
      <c r="C34">
        <v>678</v>
      </c>
      <c r="D34">
        <v>697</v>
      </c>
      <c r="E34">
        <v>672</v>
      </c>
      <c r="F34">
        <v>681</v>
      </c>
      <c r="G34">
        <v>667</v>
      </c>
      <c r="H34" s="2">
        <f t="shared" ref="H34:H70" si="1">(D34+E34+F34)/3</f>
        <v>683.33333333333337</v>
      </c>
    </row>
    <row r="35" spans="1:8">
      <c r="A35" t="s">
        <v>163</v>
      </c>
      <c r="B35" t="s">
        <v>119</v>
      </c>
      <c r="C35">
        <v>1545</v>
      </c>
      <c r="D35">
        <v>1625</v>
      </c>
      <c r="E35">
        <v>1620</v>
      </c>
      <c r="F35">
        <v>1575</v>
      </c>
      <c r="G35">
        <v>1541</v>
      </c>
      <c r="H35" s="2">
        <f t="shared" si="1"/>
        <v>1606.6666666666667</v>
      </c>
    </row>
    <row r="36" spans="1:8">
      <c r="A36" t="s">
        <v>165</v>
      </c>
      <c r="B36" t="s">
        <v>121</v>
      </c>
      <c r="C36">
        <v>2192</v>
      </c>
      <c r="D36">
        <v>2284</v>
      </c>
      <c r="E36">
        <v>2293</v>
      </c>
      <c r="F36">
        <v>2262</v>
      </c>
      <c r="G36">
        <v>2198</v>
      </c>
      <c r="H36" s="2">
        <f t="shared" si="1"/>
        <v>2279.6666666666665</v>
      </c>
    </row>
    <row r="37" spans="1:8">
      <c r="A37" t="s">
        <v>167</v>
      </c>
      <c r="B37" t="s">
        <v>123</v>
      </c>
      <c r="C37">
        <v>1345</v>
      </c>
      <c r="D37">
        <v>1389</v>
      </c>
      <c r="E37">
        <v>1371</v>
      </c>
      <c r="F37">
        <v>1370</v>
      </c>
      <c r="G37">
        <v>1326</v>
      </c>
      <c r="H37" s="2">
        <f t="shared" si="1"/>
        <v>1376.6666666666667</v>
      </c>
    </row>
    <row r="38" spans="1:8">
      <c r="A38" t="s">
        <v>169</v>
      </c>
      <c r="B38" t="s">
        <v>125</v>
      </c>
      <c r="C38">
        <v>712</v>
      </c>
      <c r="D38">
        <v>744</v>
      </c>
      <c r="E38">
        <v>709</v>
      </c>
      <c r="F38">
        <v>731</v>
      </c>
      <c r="G38">
        <v>715</v>
      </c>
      <c r="H38" s="2">
        <f t="shared" si="1"/>
        <v>728</v>
      </c>
    </row>
    <row r="39" spans="1:8">
      <c r="A39" t="s">
        <v>171</v>
      </c>
      <c r="B39" t="s">
        <v>127</v>
      </c>
      <c r="C39">
        <v>875</v>
      </c>
      <c r="D39">
        <v>887</v>
      </c>
      <c r="E39">
        <v>872</v>
      </c>
      <c r="F39">
        <v>874</v>
      </c>
      <c r="G39">
        <v>821</v>
      </c>
      <c r="H39" s="2">
        <f t="shared" si="1"/>
        <v>877.66666666666663</v>
      </c>
    </row>
    <row r="40" spans="1:8">
      <c r="A40" t="s">
        <v>173</v>
      </c>
      <c r="B40" t="s">
        <v>129</v>
      </c>
      <c r="C40">
        <v>1323</v>
      </c>
      <c r="D40">
        <v>1374</v>
      </c>
      <c r="E40">
        <v>1275</v>
      </c>
      <c r="F40">
        <v>1285</v>
      </c>
      <c r="G40">
        <v>1222</v>
      </c>
      <c r="H40" s="2">
        <f t="shared" si="1"/>
        <v>1311.3333333333333</v>
      </c>
    </row>
    <row r="41" spans="1:8">
      <c r="A41" t="s">
        <v>175</v>
      </c>
      <c r="B41" t="s">
        <v>131</v>
      </c>
      <c r="C41">
        <v>729</v>
      </c>
      <c r="D41">
        <v>762</v>
      </c>
      <c r="E41">
        <v>700</v>
      </c>
      <c r="F41">
        <v>753</v>
      </c>
      <c r="G41">
        <v>726</v>
      </c>
      <c r="H41" s="2">
        <f t="shared" si="1"/>
        <v>738.33333333333337</v>
      </c>
    </row>
    <row r="42" spans="1:8">
      <c r="A42" t="s">
        <v>177</v>
      </c>
      <c r="B42" t="s">
        <v>133</v>
      </c>
      <c r="C42">
        <v>4000</v>
      </c>
      <c r="D42">
        <v>4051</v>
      </c>
      <c r="E42">
        <v>3992</v>
      </c>
      <c r="F42">
        <v>3954</v>
      </c>
      <c r="G42">
        <v>3754</v>
      </c>
      <c r="H42" s="2">
        <f t="shared" si="1"/>
        <v>3999</v>
      </c>
    </row>
    <row r="43" spans="1:8">
      <c r="A43" t="s">
        <v>179</v>
      </c>
      <c r="B43" t="s">
        <v>135</v>
      </c>
      <c r="C43">
        <v>758</v>
      </c>
      <c r="D43">
        <v>761</v>
      </c>
      <c r="E43">
        <v>752</v>
      </c>
      <c r="F43">
        <v>719</v>
      </c>
      <c r="G43">
        <v>744</v>
      </c>
      <c r="H43" s="2">
        <f t="shared" si="1"/>
        <v>744</v>
      </c>
    </row>
    <row r="44" spans="1:8">
      <c r="A44" t="s">
        <v>181</v>
      </c>
      <c r="B44" t="s">
        <v>137</v>
      </c>
      <c r="C44">
        <v>1239</v>
      </c>
      <c r="D44">
        <v>1258</v>
      </c>
      <c r="E44">
        <v>1205</v>
      </c>
      <c r="F44">
        <v>1331</v>
      </c>
      <c r="G44">
        <v>1218</v>
      </c>
      <c r="H44" s="2">
        <f t="shared" si="1"/>
        <v>1264.6666666666667</v>
      </c>
    </row>
    <row r="45" spans="1:8">
      <c r="A45" t="s">
        <v>183</v>
      </c>
      <c r="B45" t="s">
        <v>139</v>
      </c>
      <c r="C45">
        <v>1525</v>
      </c>
      <c r="D45">
        <v>1571</v>
      </c>
      <c r="E45">
        <v>1551</v>
      </c>
      <c r="F45">
        <v>1575</v>
      </c>
      <c r="G45">
        <v>1558</v>
      </c>
      <c r="H45" s="2">
        <f t="shared" si="1"/>
        <v>1565.6666666666667</v>
      </c>
    </row>
    <row r="46" spans="1:8">
      <c r="A46" t="s">
        <v>185</v>
      </c>
      <c r="B46" t="s">
        <v>141</v>
      </c>
      <c r="C46">
        <v>1027</v>
      </c>
      <c r="D46">
        <v>1085</v>
      </c>
      <c r="E46">
        <v>1040</v>
      </c>
      <c r="F46">
        <v>1079</v>
      </c>
      <c r="G46">
        <v>1032</v>
      </c>
      <c r="H46" s="2">
        <f t="shared" si="1"/>
        <v>1068</v>
      </c>
    </row>
    <row r="47" spans="1:8">
      <c r="A47" t="s">
        <v>187</v>
      </c>
      <c r="B47" t="s">
        <v>143</v>
      </c>
      <c r="C47">
        <v>985</v>
      </c>
      <c r="D47">
        <v>1043</v>
      </c>
      <c r="E47">
        <v>1022</v>
      </c>
      <c r="F47">
        <v>1015</v>
      </c>
      <c r="G47">
        <v>951</v>
      </c>
      <c r="H47" s="2">
        <f t="shared" si="1"/>
        <v>1026.6666666666667</v>
      </c>
    </row>
    <row r="48" spans="1:8">
      <c r="A48" t="s">
        <v>189</v>
      </c>
      <c r="B48" t="s">
        <v>145</v>
      </c>
      <c r="C48">
        <v>1593</v>
      </c>
      <c r="D48">
        <v>1660</v>
      </c>
      <c r="E48">
        <v>1585</v>
      </c>
      <c r="F48">
        <v>1639</v>
      </c>
      <c r="G48">
        <v>1588</v>
      </c>
      <c r="H48" s="2">
        <f t="shared" si="1"/>
        <v>1628</v>
      </c>
    </row>
    <row r="49" spans="1:8">
      <c r="A49" t="s">
        <v>191</v>
      </c>
      <c r="B49" t="s">
        <v>147</v>
      </c>
      <c r="C49">
        <v>982</v>
      </c>
      <c r="D49">
        <v>982</v>
      </c>
      <c r="E49">
        <v>1002</v>
      </c>
      <c r="F49">
        <v>898</v>
      </c>
      <c r="G49">
        <v>983</v>
      </c>
      <c r="H49" s="2">
        <f t="shared" si="1"/>
        <v>960.66666666666663</v>
      </c>
    </row>
    <row r="50" spans="1:8" s="1" customFormat="1">
      <c r="B50" s="1" t="s">
        <v>193</v>
      </c>
      <c r="C50" s="1">
        <v>5850</v>
      </c>
      <c r="D50" s="1">
        <v>5933</v>
      </c>
      <c r="E50" s="1">
        <v>5968</v>
      </c>
      <c r="F50" s="1">
        <v>5738</v>
      </c>
      <c r="G50" s="1">
        <v>5728</v>
      </c>
      <c r="H50" s="3">
        <f t="shared" si="1"/>
        <v>5879.666666666667</v>
      </c>
    </row>
    <row r="51" spans="1:8">
      <c r="B51" t="s">
        <v>229</v>
      </c>
      <c r="C51">
        <v>1553</v>
      </c>
      <c r="D51">
        <v>1529</v>
      </c>
      <c r="E51">
        <v>1457</v>
      </c>
      <c r="F51">
        <v>1428</v>
      </c>
      <c r="G51">
        <v>1438</v>
      </c>
      <c r="H51" s="2">
        <f t="shared" si="1"/>
        <v>1471.3333333333333</v>
      </c>
    </row>
    <row r="52" spans="1:8">
      <c r="B52" t="s">
        <v>230</v>
      </c>
      <c r="C52">
        <v>673</v>
      </c>
      <c r="D52">
        <v>662</v>
      </c>
      <c r="E52">
        <v>625</v>
      </c>
      <c r="F52">
        <v>598</v>
      </c>
      <c r="G52">
        <v>609</v>
      </c>
      <c r="H52" s="2">
        <f t="shared" si="1"/>
        <v>628.33333333333337</v>
      </c>
    </row>
    <row r="53" spans="1:8">
      <c r="B53" t="s">
        <v>231</v>
      </c>
      <c r="C53">
        <v>829</v>
      </c>
      <c r="D53">
        <v>767</v>
      </c>
      <c r="E53">
        <v>809</v>
      </c>
      <c r="F53">
        <v>783</v>
      </c>
      <c r="G53">
        <v>779</v>
      </c>
      <c r="H53" s="2">
        <f t="shared" si="1"/>
        <v>786.33333333333337</v>
      </c>
    </row>
    <row r="54" spans="1:8">
      <c r="B54" t="s">
        <v>232</v>
      </c>
      <c r="C54">
        <v>688</v>
      </c>
      <c r="D54">
        <v>696</v>
      </c>
      <c r="E54">
        <v>670</v>
      </c>
      <c r="F54">
        <v>599</v>
      </c>
      <c r="G54">
        <v>616</v>
      </c>
      <c r="H54" s="2">
        <f t="shared" si="1"/>
        <v>655</v>
      </c>
    </row>
    <row r="55" spans="1:8">
      <c r="B55" t="s">
        <v>233</v>
      </c>
      <c r="C55">
        <v>2525</v>
      </c>
      <c r="D55">
        <v>2521</v>
      </c>
      <c r="E55">
        <v>2443</v>
      </c>
      <c r="F55">
        <v>2329</v>
      </c>
      <c r="G55">
        <v>2318</v>
      </c>
      <c r="H55" s="2">
        <f t="shared" si="1"/>
        <v>2431</v>
      </c>
    </row>
    <row r="56" spans="1:8">
      <c r="B56" t="s">
        <v>234</v>
      </c>
      <c r="C56">
        <v>807</v>
      </c>
      <c r="D56">
        <v>845</v>
      </c>
      <c r="E56">
        <v>791</v>
      </c>
      <c r="F56">
        <v>779</v>
      </c>
      <c r="G56">
        <v>762</v>
      </c>
      <c r="H56" s="2">
        <f t="shared" si="1"/>
        <v>805</v>
      </c>
    </row>
    <row r="57" spans="1:8">
      <c r="B57" t="s">
        <v>235</v>
      </c>
      <c r="C57">
        <v>498</v>
      </c>
      <c r="D57">
        <v>478</v>
      </c>
      <c r="E57">
        <v>451</v>
      </c>
      <c r="F57">
        <v>475</v>
      </c>
      <c r="G57">
        <v>407</v>
      </c>
      <c r="H57" s="2">
        <f t="shared" si="1"/>
        <v>468</v>
      </c>
    </row>
    <row r="58" spans="1:8">
      <c r="B58" t="s">
        <v>236</v>
      </c>
      <c r="C58">
        <v>666</v>
      </c>
      <c r="D58">
        <v>662</v>
      </c>
      <c r="E58">
        <v>656</v>
      </c>
      <c r="F58">
        <v>648</v>
      </c>
      <c r="G58">
        <v>681</v>
      </c>
      <c r="H58" s="2">
        <f t="shared" si="1"/>
        <v>655.33333333333337</v>
      </c>
    </row>
    <row r="59" spans="1:8">
      <c r="B59" t="s">
        <v>237</v>
      </c>
      <c r="C59">
        <v>606</v>
      </c>
      <c r="D59">
        <v>659</v>
      </c>
      <c r="E59">
        <v>557</v>
      </c>
      <c r="F59">
        <v>558</v>
      </c>
      <c r="G59">
        <v>596</v>
      </c>
      <c r="H59" s="2">
        <f t="shared" si="1"/>
        <v>591.33333333333337</v>
      </c>
    </row>
    <row r="60" spans="1:8">
      <c r="B60" t="s">
        <v>238</v>
      </c>
      <c r="C60">
        <v>604</v>
      </c>
      <c r="D60">
        <v>628</v>
      </c>
      <c r="E60">
        <v>638</v>
      </c>
      <c r="F60">
        <v>577</v>
      </c>
      <c r="G60">
        <v>560</v>
      </c>
      <c r="H60" s="2">
        <f t="shared" si="1"/>
        <v>614.33333333333337</v>
      </c>
    </row>
    <row r="61" spans="1:8">
      <c r="B61" t="s">
        <v>239</v>
      </c>
      <c r="C61">
        <v>1680</v>
      </c>
      <c r="D61">
        <v>1610</v>
      </c>
      <c r="E61">
        <v>1610</v>
      </c>
      <c r="F61">
        <v>1576</v>
      </c>
      <c r="G61">
        <v>1490</v>
      </c>
      <c r="H61" s="2">
        <f t="shared" si="1"/>
        <v>1598.6666666666667</v>
      </c>
    </row>
    <row r="62" spans="1:8">
      <c r="B62" t="s">
        <v>240</v>
      </c>
      <c r="C62">
        <v>1180</v>
      </c>
      <c r="D62">
        <v>1100</v>
      </c>
      <c r="E62">
        <v>1025</v>
      </c>
      <c r="F62">
        <v>1059</v>
      </c>
      <c r="G62">
        <v>1100</v>
      </c>
      <c r="H62" s="2">
        <f t="shared" si="1"/>
        <v>1061.3333333333333</v>
      </c>
    </row>
    <row r="63" spans="1:8">
      <c r="B63" t="s">
        <v>241</v>
      </c>
      <c r="C63">
        <v>2236</v>
      </c>
      <c r="D63">
        <v>2271</v>
      </c>
      <c r="E63">
        <v>2287</v>
      </c>
      <c r="F63">
        <v>2203</v>
      </c>
      <c r="G63">
        <v>2132</v>
      </c>
      <c r="H63" s="2">
        <f t="shared" si="1"/>
        <v>2253.6666666666665</v>
      </c>
    </row>
    <row r="64" spans="1:8">
      <c r="B64" t="s">
        <v>242</v>
      </c>
      <c r="C64">
        <v>617</v>
      </c>
      <c r="D64">
        <v>662</v>
      </c>
      <c r="E64">
        <v>694</v>
      </c>
      <c r="F64">
        <v>614</v>
      </c>
      <c r="G64">
        <v>647</v>
      </c>
      <c r="H64" s="2">
        <f t="shared" si="1"/>
        <v>656.66666666666663</v>
      </c>
    </row>
    <row r="65" spans="2:8">
      <c r="B65" t="s">
        <v>243</v>
      </c>
      <c r="C65">
        <v>1180</v>
      </c>
      <c r="D65">
        <v>1205</v>
      </c>
      <c r="E65">
        <v>1083</v>
      </c>
      <c r="F65">
        <v>1110</v>
      </c>
      <c r="G65">
        <v>1180</v>
      </c>
      <c r="H65" s="2">
        <f t="shared" si="1"/>
        <v>1132.6666666666667</v>
      </c>
    </row>
    <row r="66" spans="2:8">
      <c r="B66" t="s">
        <v>244</v>
      </c>
      <c r="C66">
        <v>474</v>
      </c>
      <c r="D66">
        <v>500</v>
      </c>
      <c r="E66">
        <v>524</v>
      </c>
      <c r="F66">
        <v>490</v>
      </c>
      <c r="G66">
        <v>501</v>
      </c>
      <c r="H66" s="2">
        <f t="shared" si="1"/>
        <v>504.66666666666669</v>
      </c>
    </row>
    <row r="67" spans="2:8">
      <c r="B67" t="s">
        <v>245</v>
      </c>
      <c r="C67">
        <v>754</v>
      </c>
      <c r="D67">
        <v>797</v>
      </c>
      <c r="E67">
        <v>810</v>
      </c>
      <c r="F67">
        <v>791</v>
      </c>
      <c r="G67">
        <v>767</v>
      </c>
      <c r="H67" s="2">
        <f t="shared" si="1"/>
        <v>799.33333333333337</v>
      </c>
    </row>
    <row r="68" spans="2:8">
      <c r="B68" t="s">
        <v>246</v>
      </c>
      <c r="C68">
        <v>824</v>
      </c>
      <c r="D68">
        <v>859</v>
      </c>
      <c r="E68">
        <v>861</v>
      </c>
      <c r="F68">
        <v>863</v>
      </c>
      <c r="G68">
        <v>831</v>
      </c>
      <c r="H68" s="2">
        <f t="shared" si="1"/>
        <v>861</v>
      </c>
    </row>
    <row r="69" spans="2:8">
      <c r="B69" t="s">
        <v>247</v>
      </c>
      <c r="C69">
        <v>958</v>
      </c>
      <c r="D69">
        <v>957</v>
      </c>
      <c r="E69">
        <v>942</v>
      </c>
      <c r="F69">
        <v>931</v>
      </c>
      <c r="G69">
        <v>850</v>
      </c>
      <c r="H69" s="2">
        <f t="shared" si="1"/>
        <v>943.33333333333337</v>
      </c>
    </row>
    <row r="70" spans="2:8">
      <c r="B70" t="s">
        <v>248</v>
      </c>
      <c r="C70">
        <v>495</v>
      </c>
      <c r="D70">
        <v>522</v>
      </c>
      <c r="E70">
        <v>498</v>
      </c>
      <c r="F70">
        <v>463</v>
      </c>
      <c r="G70">
        <v>514</v>
      </c>
      <c r="H70" s="2">
        <f t="shared" si="1"/>
        <v>494.33333333333331</v>
      </c>
    </row>
  </sheetData>
  <phoneticPr fontId="4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40" workbookViewId="0">
      <selection activeCell="U10" sqref="U10"/>
    </sheetView>
  </sheetViews>
  <sheetFormatPr defaultRowHeight="13.5"/>
  <cols>
    <col min="8" max="8" width="12.75" customWidth="1"/>
  </cols>
  <sheetData>
    <row r="1" spans="1:8">
      <c r="A1" t="s">
        <v>204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7">
        <v>106594</v>
      </c>
      <c r="E2" s="7">
        <v>107452</v>
      </c>
      <c r="F2" s="8">
        <v>102832</v>
      </c>
      <c r="G2" s="13">
        <v>99737</v>
      </c>
      <c r="H2" s="2">
        <f t="shared" ref="H2:H33" si="0">(D2+E2+F2)/3</f>
        <v>105626</v>
      </c>
    </row>
    <row r="3" spans="1:8">
      <c r="A3" t="s">
        <v>39</v>
      </c>
      <c r="B3" t="s">
        <v>3</v>
      </c>
      <c r="D3" s="9">
        <v>5119</v>
      </c>
      <c r="E3" s="9">
        <v>5136</v>
      </c>
      <c r="F3" s="10">
        <v>5164</v>
      </c>
      <c r="G3" s="14">
        <v>4815</v>
      </c>
      <c r="H3" s="2">
        <f t="shared" si="0"/>
        <v>5139.666666666667</v>
      </c>
    </row>
    <row r="4" spans="1:8">
      <c r="A4" t="s">
        <v>41</v>
      </c>
      <c r="B4" t="s">
        <v>5</v>
      </c>
      <c r="D4" s="9">
        <v>1377</v>
      </c>
      <c r="E4" s="9">
        <v>1365</v>
      </c>
      <c r="F4" s="10">
        <v>1346</v>
      </c>
      <c r="G4" s="14">
        <v>1320</v>
      </c>
      <c r="H4" s="2">
        <f t="shared" si="0"/>
        <v>1362.6666666666667</v>
      </c>
    </row>
    <row r="5" spans="1:8">
      <c r="A5" t="s">
        <v>43</v>
      </c>
      <c r="B5" t="s">
        <v>91</v>
      </c>
      <c r="D5" s="9">
        <v>1419</v>
      </c>
      <c r="E5" s="9">
        <v>1334</v>
      </c>
      <c r="F5" s="10">
        <v>1292</v>
      </c>
      <c r="G5" s="14">
        <v>1213</v>
      </c>
      <c r="H5" s="2">
        <f t="shared" si="0"/>
        <v>1348.3333333333333</v>
      </c>
    </row>
    <row r="6" spans="1:8">
      <c r="A6" t="s">
        <v>45</v>
      </c>
      <c r="B6" t="s">
        <v>7</v>
      </c>
      <c r="D6" s="9">
        <v>2001</v>
      </c>
      <c r="E6" s="9">
        <v>1819</v>
      </c>
      <c r="F6" s="10">
        <v>1779</v>
      </c>
      <c r="G6" s="14">
        <v>1678</v>
      </c>
      <c r="H6" s="2">
        <f t="shared" si="0"/>
        <v>1866.3333333333333</v>
      </c>
    </row>
    <row r="7" spans="1:8">
      <c r="A7" t="s">
        <v>47</v>
      </c>
      <c r="B7" t="s">
        <v>9</v>
      </c>
      <c r="D7" s="9">
        <v>1222</v>
      </c>
      <c r="E7" s="9">
        <v>1153</v>
      </c>
      <c r="F7" s="10">
        <v>1170</v>
      </c>
      <c r="G7" s="14">
        <v>1131</v>
      </c>
      <c r="H7" s="2">
        <f t="shared" si="0"/>
        <v>1181.6666666666667</v>
      </c>
    </row>
    <row r="8" spans="1:8">
      <c r="A8" t="s">
        <v>49</v>
      </c>
      <c r="B8" t="s">
        <v>11</v>
      </c>
      <c r="D8" s="9">
        <v>1163</v>
      </c>
      <c r="E8" s="9">
        <v>1188</v>
      </c>
      <c r="F8" s="10">
        <v>1195</v>
      </c>
      <c r="G8" s="14">
        <v>1180</v>
      </c>
      <c r="H8" s="2">
        <f t="shared" si="0"/>
        <v>1182</v>
      </c>
    </row>
    <row r="9" spans="1:8">
      <c r="A9" t="s">
        <v>51</v>
      </c>
      <c r="B9" t="s">
        <v>13</v>
      </c>
      <c r="D9" s="9">
        <v>1944</v>
      </c>
      <c r="E9" s="9">
        <v>1841</v>
      </c>
      <c r="F9" s="10">
        <v>1887</v>
      </c>
      <c r="G9" s="14">
        <v>1716</v>
      </c>
      <c r="H9" s="2">
        <f t="shared" si="0"/>
        <v>1890.6666666666667</v>
      </c>
    </row>
    <row r="10" spans="1:8">
      <c r="A10" t="s">
        <v>53</v>
      </c>
      <c r="B10" t="s">
        <v>15</v>
      </c>
      <c r="D10" s="9">
        <v>2584</v>
      </c>
      <c r="E10" s="9">
        <v>2452</v>
      </c>
      <c r="F10" s="10">
        <v>2540</v>
      </c>
      <c r="G10" s="14">
        <v>2431</v>
      </c>
      <c r="H10" s="2">
        <f t="shared" si="0"/>
        <v>2525.3333333333335</v>
      </c>
    </row>
    <row r="11" spans="1:8">
      <c r="A11" t="s">
        <v>55</v>
      </c>
      <c r="B11" t="s">
        <v>17</v>
      </c>
      <c r="D11" s="9">
        <v>1681</v>
      </c>
      <c r="E11" s="9">
        <v>1658</v>
      </c>
      <c r="F11" s="10">
        <v>1534</v>
      </c>
      <c r="G11" s="14">
        <v>1610</v>
      </c>
      <c r="H11" s="2">
        <f t="shared" si="0"/>
        <v>1624.3333333333333</v>
      </c>
    </row>
    <row r="12" spans="1:8">
      <c r="A12" t="s">
        <v>57</v>
      </c>
      <c r="B12" t="s">
        <v>19</v>
      </c>
      <c r="D12" s="9">
        <v>1820</v>
      </c>
      <c r="E12" s="9">
        <v>1866</v>
      </c>
      <c r="F12" s="10">
        <v>1692</v>
      </c>
      <c r="G12" s="14">
        <v>1771</v>
      </c>
      <c r="H12" s="2">
        <f t="shared" si="0"/>
        <v>1792.6666666666667</v>
      </c>
    </row>
    <row r="13" spans="1:8">
      <c r="A13" t="s">
        <v>59</v>
      </c>
      <c r="B13" t="s">
        <v>21</v>
      </c>
      <c r="D13" s="9">
        <v>5253</v>
      </c>
      <c r="E13" s="9">
        <v>5406</v>
      </c>
      <c r="F13" s="10">
        <v>5150</v>
      </c>
      <c r="G13" s="14">
        <v>4768</v>
      </c>
      <c r="H13" s="2">
        <f t="shared" si="0"/>
        <v>5269.666666666667</v>
      </c>
    </row>
    <row r="14" spans="1:8">
      <c r="A14" t="s">
        <v>61</v>
      </c>
      <c r="B14" t="s">
        <v>23</v>
      </c>
      <c r="D14" s="9">
        <v>4844</v>
      </c>
      <c r="E14" s="9">
        <v>4738</v>
      </c>
      <c r="F14" s="10">
        <v>4555</v>
      </c>
      <c r="G14" s="14">
        <v>4221</v>
      </c>
      <c r="H14" s="2">
        <f t="shared" si="0"/>
        <v>4712.333333333333</v>
      </c>
    </row>
    <row r="15" spans="1:8">
      <c r="A15" t="s">
        <v>63</v>
      </c>
      <c r="B15" t="s">
        <v>25</v>
      </c>
      <c r="D15" s="9">
        <v>9334</v>
      </c>
      <c r="E15" s="9">
        <v>9537</v>
      </c>
      <c r="F15" s="10">
        <v>9047</v>
      </c>
      <c r="G15" s="14">
        <v>8456</v>
      </c>
      <c r="H15" s="2">
        <f t="shared" si="0"/>
        <v>9306</v>
      </c>
    </row>
    <row r="16" spans="1:8">
      <c r="A16" t="s">
        <v>65</v>
      </c>
      <c r="B16" t="s">
        <v>93</v>
      </c>
      <c r="D16" s="9">
        <v>6392</v>
      </c>
      <c r="E16" s="9">
        <v>6419</v>
      </c>
      <c r="F16" s="10">
        <v>6142</v>
      </c>
      <c r="G16" s="14">
        <v>5878</v>
      </c>
      <c r="H16" s="2">
        <f t="shared" si="0"/>
        <v>6317.666666666667</v>
      </c>
    </row>
    <row r="17" spans="1:8">
      <c r="A17" t="s">
        <v>67</v>
      </c>
      <c r="B17" t="s">
        <v>27</v>
      </c>
      <c r="D17" s="9">
        <v>2287</v>
      </c>
      <c r="E17" s="9">
        <v>2396</v>
      </c>
      <c r="F17" s="10">
        <v>2259</v>
      </c>
      <c r="G17" s="14">
        <v>2189</v>
      </c>
      <c r="H17" s="2">
        <f t="shared" si="0"/>
        <v>2314</v>
      </c>
    </row>
    <row r="18" spans="1:8">
      <c r="A18" t="s">
        <v>69</v>
      </c>
      <c r="B18" t="s">
        <v>29</v>
      </c>
      <c r="D18" s="9">
        <v>1036</v>
      </c>
      <c r="E18" s="9">
        <v>1035</v>
      </c>
      <c r="F18" s="10">
        <v>979</v>
      </c>
      <c r="G18" s="14">
        <v>1011</v>
      </c>
      <c r="H18" s="2">
        <f t="shared" si="0"/>
        <v>1016.6666666666666</v>
      </c>
    </row>
    <row r="19" spans="1:8">
      <c r="A19" t="s">
        <v>71</v>
      </c>
      <c r="B19" t="s">
        <v>31</v>
      </c>
      <c r="D19" s="9">
        <v>982</v>
      </c>
      <c r="E19" s="9">
        <v>973</v>
      </c>
      <c r="F19" s="10">
        <v>940</v>
      </c>
      <c r="G19" s="14">
        <v>992</v>
      </c>
      <c r="H19" s="2">
        <f t="shared" si="0"/>
        <v>965</v>
      </c>
    </row>
    <row r="20" spans="1:8">
      <c r="A20" t="s">
        <v>73</v>
      </c>
      <c r="B20" t="s">
        <v>35</v>
      </c>
      <c r="D20" s="9">
        <v>721</v>
      </c>
      <c r="E20" s="9">
        <v>700</v>
      </c>
      <c r="F20" s="10">
        <v>663</v>
      </c>
      <c r="G20" s="14">
        <v>707</v>
      </c>
      <c r="H20" s="2">
        <f t="shared" si="0"/>
        <v>694.66666666666663</v>
      </c>
    </row>
    <row r="21" spans="1:8">
      <c r="A21" t="s">
        <v>75</v>
      </c>
      <c r="B21" t="s">
        <v>33</v>
      </c>
      <c r="D21" s="9">
        <v>744</v>
      </c>
      <c r="E21" s="9">
        <v>735</v>
      </c>
      <c r="F21" s="10">
        <v>759</v>
      </c>
      <c r="G21" s="14">
        <v>700</v>
      </c>
      <c r="H21" s="2">
        <f t="shared" si="0"/>
        <v>746</v>
      </c>
    </row>
    <row r="22" spans="1:8">
      <c r="A22" t="s">
        <v>77</v>
      </c>
      <c r="B22" t="s">
        <v>89</v>
      </c>
      <c r="D22" s="9">
        <v>1877</v>
      </c>
      <c r="E22" s="9">
        <v>1967</v>
      </c>
      <c r="F22" s="10">
        <v>1999</v>
      </c>
      <c r="G22" s="14">
        <v>1869</v>
      </c>
      <c r="H22" s="2">
        <f t="shared" si="0"/>
        <v>1947.6666666666667</v>
      </c>
    </row>
    <row r="23" spans="1:8">
      <c r="A23" t="s">
        <v>79</v>
      </c>
      <c r="B23" t="s">
        <v>95</v>
      </c>
      <c r="D23" s="9">
        <v>1799</v>
      </c>
      <c r="E23" s="9">
        <v>1785</v>
      </c>
      <c r="F23" s="10">
        <v>1704</v>
      </c>
      <c r="G23" s="14">
        <v>1722</v>
      </c>
      <c r="H23" s="2">
        <f t="shared" si="0"/>
        <v>1762.6666666666667</v>
      </c>
    </row>
    <row r="24" spans="1:8">
      <c r="A24" t="s">
        <v>81</v>
      </c>
      <c r="B24" t="s">
        <v>97</v>
      </c>
      <c r="D24" s="9">
        <v>3190</v>
      </c>
      <c r="E24" s="9">
        <v>3174</v>
      </c>
      <c r="F24" s="10">
        <v>3049</v>
      </c>
      <c r="G24" s="14">
        <v>2927</v>
      </c>
      <c r="H24" s="2">
        <f t="shared" si="0"/>
        <v>3137.6666666666665</v>
      </c>
    </row>
    <row r="25" spans="1:8">
      <c r="A25" t="s">
        <v>83</v>
      </c>
      <c r="B25" t="s">
        <v>99</v>
      </c>
      <c r="D25" s="9">
        <v>5408</v>
      </c>
      <c r="E25" s="9">
        <v>5581</v>
      </c>
      <c r="F25" s="10">
        <v>5015</v>
      </c>
      <c r="G25" s="14">
        <v>4984</v>
      </c>
      <c r="H25" s="2">
        <f t="shared" si="0"/>
        <v>5334.666666666667</v>
      </c>
    </row>
    <row r="26" spans="1:8">
      <c r="A26" t="s">
        <v>85</v>
      </c>
      <c r="B26" t="s">
        <v>101</v>
      </c>
      <c r="D26" s="9">
        <v>1550</v>
      </c>
      <c r="E26" s="9">
        <v>1873</v>
      </c>
      <c r="F26" s="10">
        <v>1454</v>
      </c>
      <c r="G26" s="14">
        <v>1551</v>
      </c>
      <c r="H26" s="2">
        <f t="shared" si="0"/>
        <v>1625.6666666666667</v>
      </c>
    </row>
    <row r="27" spans="1:8">
      <c r="A27" t="s">
        <v>87</v>
      </c>
      <c r="B27" t="s">
        <v>103</v>
      </c>
      <c r="D27" s="9">
        <v>998</v>
      </c>
      <c r="E27" s="9">
        <v>1065</v>
      </c>
      <c r="F27" s="10">
        <v>979</v>
      </c>
      <c r="G27" s="14">
        <v>912</v>
      </c>
      <c r="H27" s="2">
        <f t="shared" si="0"/>
        <v>1014</v>
      </c>
    </row>
    <row r="28" spans="1:8">
      <c r="A28" t="s">
        <v>149</v>
      </c>
      <c r="B28" t="s">
        <v>105</v>
      </c>
      <c r="D28" s="9">
        <v>2072</v>
      </c>
      <c r="E28" s="9">
        <v>2173</v>
      </c>
      <c r="F28" s="10">
        <v>2037</v>
      </c>
      <c r="G28" s="14">
        <v>1895</v>
      </c>
      <c r="H28" s="2">
        <f t="shared" si="0"/>
        <v>2094</v>
      </c>
    </row>
    <row r="29" spans="1:8">
      <c r="A29" t="s">
        <v>152</v>
      </c>
      <c r="B29" t="s">
        <v>107</v>
      </c>
      <c r="D29" s="9">
        <v>7187</v>
      </c>
      <c r="E29" s="9">
        <v>7369</v>
      </c>
      <c r="F29" s="10">
        <v>6734</v>
      </c>
      <c r="G29" s="14">
        <v>6612</v>
      </c>
      <c r="H29" s="2">
        <f t="shared" si="0"/>
        <v>7096.666666666667</v>
      </c>
    </row>
    <row r="30" spans="1:8">
      <c r="A30" t="s">
        <v>154</v>
      </c>
      <c r="B30" t="s">
        <v>109</v>
      </c>
      <c r="D30" s="9">
        <v>4436</v>
      </c>
      <c r="E30" s="9">
        <v>4631</v>
      </c>
      <c r="F30" s="10">
        <v>4323</v>
      </c>
      <c r="G30" s="14">
        <v>4295</v>
      </c>
      <c r="H30" s="2">
        <f t="shared" si="0"/>
        <v>4463.333333333333</v>
      </c>
    </row>
    <row r="31" spans="1:8">
      <c r="A31" t="s">
        <v>151</v>
      </c>
      <c r="B31" t="s">
        <v>111</v>
      </c>
      <c r="D31" s="9">
        <v>1173</v>
      </c>
      <c r="E31" s="9">
        <v>1174</v>
      </c>
      <c r="F31" s="10">
        <v>1050</v>
      </c>
      <c r="G31" s="14">
        <v>1080</v>
      </c>
      <c r="H31" s="2">
        <f t="shared" si="0"/>
        <v>1132.3333333333333</v>
      </c>
    </row>
    <row r="32" spans="1:8">
      <c r="A32" t="s">
        <v>157</v>
      </c>
      <c r="B32" t="s">
        <v>113</v>
      </c>
      <c r="D32" s="9">
        <v>1021</v>
      </c>
      <c r="E32" s="9">
        <v>995</v>
      </c>
      <c r="F32" s="10">
        <v>1012</v>
      </c>
      <c r="G32" s="14">
        <v>996</v>
      </c>
      <c r="H32" s="2">
        <f t="shared" si="0"/>
        <v>1009.3333333333334</v>
      </c>
    </row>
    <row r="33" spans="1:8">
      <c r="A33" t="s">
        <v>159</v>
      </c>
      <c r="B33" t="s">
        <v>115</v>
      </c>
      <c r="D33" s="9">
        <v>579</v>
      </c>
      <c r="E33" s="9">
        <v>551</v>
      </c>
      <c r="F33" s="10">
        <v>565</v>
      </c>
      <c r="G33" s="14">
        <v>568</v>
      </c>
      <c r="H33" s="2">
        <f t="shared" si="0"/>
        <v>565</v>
      </c>
    </row>
    <row r="34" spans="1:8">
      <c r="A34" t="s">
        <v>161</v>
      </c>
      <c r="B34" t="s">
        <v>117</v>
      </c>
      <c r="D34" s="9">
        <v>758</v>
      </c>
      <c r="E34" s="9">
        <v>712</v>
      </c>
      <c r="F34" s="10">
        <v>715</v>
      </c>
      <c r="G34" s="14">
        <v>700</v>
      </c>
      <c r="H34" s="2">
        <f t="shared" ref="H34:H70" si="1">(D34+E34+F34)/3</f>
        <v>728.33333333333337</v>
      </c>
    </row>
    <row r="35" spans="1:8">
      <c r="A35" t="s">
        <v>163</v>
      </c>
      <c r="B35" t="s">
        <v>119</v>
      </c>
      <c r="D35" s="9">
        <v>1741</v>
      </c>
      <c r="E35" s="9">
        <v>1790</v>
      </c>
      <c r="F35" s="10">
        <v>1660</v>
      </c>
      <c r="G35" s="14">
        <v>1625</v>
      </c>
      <c r="H35" s="2">
        <f t="shared" si="1"/>
        <v>1730.3333333333333</v>
      </c>
    </row>
    <row r="36" spans="1:8">
      <c r="A36" t="s">
        <v>165</v>
      </c>
      <c r="B36" t="s">
        <v>121</v>
      </c>
      <c r="D36" s="9">
        <v>2327</v>
      </c>
      <c r="E36" s="9">
        <v>2592</v>
      </c>
      <c r="F36" s="10">
        <v>2314</v>
      </c>
      <c r="G36" s="14">
        <v>2285</v>
      </c>
      <c r="H36" s="2">
        <f t="shared" si="1"/>
        <v>2411</v>
      </c>
    </row>
    <row r="37" spans="1:8">
      <c r="A37" t="s">
        <v>167</v>
      </c>
      <c r="B37" t="s">
        <v>123</v>
      </c>
      <c r="D37" s="9">
        <v>1486</v>
      </c>
      <c r="E37" s="9">
        <v>1460</v>
      </c>
      <c r="F37" s="10">
        <v>1423</v>
      </c>
      <c r="G37" s="14">
        <v>1455</v>
      </c>
      <c r="H37" s="2">
        <f t="shared" si="1"/>
        <v>1456.3333333333333</v>
      </c>
    </row>
    <row r="38" spans="1:8">
      <c r="A38" t="s">
        <v>169</v>
      </c>
      <c r="B38" t="s">
        <v>125</v>
      </c>
      <c r="D38" s="9">
        <v>801</v>
      </c>
      <c r="E38" s="9">
        <v>802</v>
      </c>
      <c r="F38" s="10">
        <v>754</v>
      </c>
      <c r="G38" s="14">
        <v>789</v>
      </c>
      <c r="H38" s="2">
        <f t="shared" si="1"/>
        <v>785.66666666666663</v>
      </c>
    </row>
    <row r="39" spans="1:8">
      <c r="A39" t="s">
        <v>171</v>
      </c>
      <c r="B39" t="s">
        <v>127</v>
      </c>
      <c r="D39" s="9">
        <v>907</v>
      </c>
      <c r="E39" s="9">
        <v>917</v>
      </c>
      <c r="F39" s="10">
        <v>950</v>
      </c>
      <c r="G39" s="14">
        <v>870</v>
      </c>
      <c r="H39" s="2">
        <f t="shared" si="1"/>
        <v>924.66666666666663</v>
      </c>
    </row>
    <row r="40" spans="1:8">
      <c r="A40" t="s">
        <v>173</v>
      </c>
      <c r="B40" t="s">
        <v>129</v>
      </c>
      <c r="D40" s="9">
        <v>1367</v>
      </c>
      <c r="E40" s="9">
        <v>1456</v>
      </c>
      <c r="F40" s="10">
        <v>1346</v>
      </c>
      <c r="G40" s="14">
        <v>1370</v>
      </c>
      <c r="H40" s="2">
        <f t="shared" si="1"/>
        <v>1389.6666666666667</v>
      </c>
    </row>
    <row r="41" spans="1:8">
      <c r="A41" t="s">
        <v>175</v>
      </c>
      <c r="B41" t="s">
        <v>131</v>
      </c>
      <c r="D41" s="9">
        <v>820</v>
      </c>
      <c r="E41" s="9">
        <v>852</v>
      </c>
      <c r="F41" s="10">
        <v>818</v>
      </c>
      <c r="G41" s="14">
        <v>752</v>
      </c>
      <c r="H41" s="2">
        <f t="shared" si="1"/>
        <v>830</v>
      </c>
    </row>
    <row r="42" spans="1:8">
      <c r="A42" t="s">
        <v>177</v>
      </c>
      <c r="B42" t="s">
        <v>133</v>
      </c>
      <c r="D42" s="9">
        <v>4218</v>
      </c>
      <c r="E42" s="9">
        <v>4040</v>
      </c>
      <c r="F42" s="10">
        <v>4191</v>
      </c>
      <c r="G42" s="14">
        <v>4034</v>
      </c>
      <c r="H42" s="2">
        <f t="shared" si="1"/>
        <v>4149.666666666667</v>
      </c>
    </row>
    <row r="43" spans="1:8">
      <c r="A43" t="s">
        <v>179</v>
      </c>
      <c r="B43" t="s">
        <v>135</v>
      </c>
      <c r="D43" s="9">
        <v>760</v>
      </c>
      <c r="E43" s="9">
        <v>759</v>
      </c>
      <c r="F43" s="10">
        <v>775</v>
      </c>
      <c r="G43" s="14">
        <v>721</v>
      </c>
      <c r="H43" s="2">
        <f t="shared" si="1"/>
        <v>764.66666666666663</v>
      </c>
    </row>
    <row r="44" spans="1:8">
      <c r="A44" t="s">
        <v>181</v>
      </c>
      <c r="B44" t="s">
        <v>137</v>
      </c>
      <c r="D44" s="9">
        <v>1350</v>
      </c>
      <c r="E44" s="9">
        <v>1420</v>
      </c>
      <c r="F44" s="10">
        <v>1300</v>
      </c>
      <c r="G44" s="14">
        <v>1338</v>
      </c>
      <c r="H44" s="2">
        <f t="shared" si="1"/>
        <v>1356.6666666666667</v>
      </c>
    </row>
    <row r="45" spans="1:8">
      <c r="A45" t="s">
        <v>183</v>
      </c>
      <c r="B45" t="s">
        <v>139</v>
      </c>
      <c r="D45" s="9">
        <v>1713</v>
      </c>
      <c r="E45" s="9">
        <v>1700</v>
      </c>
      <c r="F45" s="10">
        <v>1677</v>
      </c>
      <c r="G45" s="14">
        <v>1730</v>
      </c>
      <c r="H45" s="2">
        <f t="shared" si="1"/>
        <v>1696.6666666666667</v>
      </c>
    </row>
    <row r="46" spans="1:8">
      <c r="A46" t="s">
        <v>185</v>
      </c>
      <c r="B46" t="s">
        <v>141</v>
      </c>
      <c r="D46" s="9">
        <v>1133</v>
      </c>
      <c r="E46" s="9">
        <v>1087</v>
      </c>
      <c r="F46" s="10">
        <v>1104</v>
      </c>
      <c r="G46" s="14">
        <v>1089</v>
      </c>
      <c r="H46" s="2">
        <f t="shared" si="1"/>
        <v>1108</v>
      </c>
    </row>
    <row r="47" spans="1:8">
      <c r="A47" t="s">
        <v>187</v>
      </c>
      <c r="B47" t="s">
        <v>143</v>
      </c>
      <c r="D47" s="9">
        <v>1091</v>
      </c>
      <c r="E47" s="9">
        <v>1034</v>
      </c>
      <c r="F47" s="10">
        <v>1056</v>
      </c>
      <c r="G47" s="14">
        <v>1023</v>
      </c>
      <c r="H47" s="2">
        <f t="shared" si="1"/>
        <v>1060.3333333333333</v>
      </c>
    </row>
    <row r="48" spans="1:8">
      <c r="A48" t="s">
        <v>189</v>
      </c>
      <c r="B48" t="s">
        <v>145</v>
      </c>
      <c r="D48" s="9">
        <v>1709</v>
      </c>
      <c r="E48" s="9">
        <v>1707</v>
      </c>
      <c r="F48" s="10">
        <v>1709</v>
      </c>
      <c r="G48" s="14">
        <v>1762</v>
      </c>
      <c r="H48" s="2">
        <f t="shared" si="1"/>
        <v>1708.3333333333333</v>
      </c>
    </row>
    <row r="49" spans="1:8">
      <c r="A49" t="s">
        <v>191</v>
      </c>
      <c r="B49" t="s">
        <v>147</v>
      </c>
      <c r="D49" s="9">
        <v>1200</v>
      </c>
      <c r="E49" s="9">
        <v>1035</v>
      </c>
      <c r="F49" s="10">
        <v>1026</v>
      </c>
      <c r="G49" s="14">
        <v>996</v>
      </c>
      <c r="H49" s="2">
        <f t="shared" si="1"/>
        <v>1087</v>
      </c>
    </row>
    <row r="50" spans="1:8" s="1" customFormat="1">
      <c r="B50" s="1" t="s">
        <v>193</v>
      </c>
      <c r="D50" s="24">
        <v>6313</v>
      </c>
      <c r="E50" s="24">
        <v>6504</v>
      </c>
      <c r="F50" s="25">
        <v>6039</v>
      </c>
      <c r="G50" s="26">
        <v>5727</v>
      </c>
      <c r="H50" s="3">
        <f t="shared" si="1"/>
        <v>6285.333333333333</v>
      </c>
    </row>
    <row r="51" spans="1:8">
      <c r="B51" t="s">
        <v>229</v>
      </c>
      <c r="D51" s="9">
        <v>1606</v>
      </c>
      <c r="E51" s="9">
        <v>1538</v>
      </c>
      <c r="F51" s="10">
        <v>1592</v>
      </c>
      <c r="G51" s="14">
        <v>1466</v>
      </c>
      <c r="H51" s="2">
        <f t="shared" si="1"/>
        <v>1578.6666666666667</v>
      </c>
    </row>
    <row r="52" spans="1:8">
      <c r="B52" t="s">
        <v>230</v>
      </c>
      <c r="D52" s="9">
        <v>688</v>
      </c>
      <c r="E52" s="9">
        <v>686</v>
      </c>
      <c r="F52" s="10">
        <v>663</v>
      </c>
      <c r="G52" s="14">
        <v>640</v>
      </c>
      <c r="H52" s="2">
        <f t="shared" si="1"/>
        <v>679</v>
      </c>
    </row>
    <row r="53" spans="1:8">
      <c r="B53" t="s">
        <v>231</v>
      </c>
      <c r="D53" s="9">
        <v>824</v>
      </c>
      <c r="E53" s="9">
        <v>829</v>
      </c>
      <c r="F53" s="10">
        <v>793</v>
      </c>
      <c r="G53" s="14">
        <v>767</v>
      </c>
      <c r="H53" s="2">
        <f t="shared" si="1"/>
        <v>815.33333333333337</v>
      </c>
    </row>
    <row r="54" spans="1:8">
      <c r="B54" t="s">
        <v>232</v>
      </c>
      <c r="D54" s="9">
        <v>682</v>
      </c>
      <c r="E54" s="9">
        <v>696</v>
      </c>
      <c r="F54" s="10">
        <v>665</v>
      </c>
      <c r="G54" s="14">
        <v>644</v>
      </c>
      <c r="H54" s="2">
        <f t="shared" si="1"/>
        <v>681</v>
      </c>
    </row>
    <row r="55" spans="1:8">
      <c r="B55" t="s">
        <v>233</v>
      </c>
      <c r="D55" s="9">
        <v>2535</v>
      </c>
      <c r="E55" s="9">
        <v>2609</v>
      </c>
      <c r="F55" s="10">
        <v>2543</v>
      </c>
      <c r="G55" s="14">
        <v>2431</v>
      </c>
      <c r="H55" s="2">
        <f t="shared" si="1"/>
        <v>2562.3333333333335</v>
      </c>
    </row>
    <row r="56" spans="1:8">
      <c r="B56" t="s">
        <v>234</v>
      </c>
      <c r="D56" s="9">
        <v>815</v>
      </c>
      <c r="E56" s="9">
        <v>888</v>
      </c>
      <c r="F56" s="10">
        <v>852</v>
      </c>
      <c r="G56" s="14">
        <v>748</v>
      </c>
      <c r="H56" s="2">
        <f t="shared" si="1"/>
        <v>851.66666666666663</v>
      </c>
    </row>
    <row r="57" spans="1:8">
      <c r="B57" t="s">
        <v>235</v>
      </c>
      <c r="D57" s="9">
        <v>510</v>
      </c>
      <c r="E57" s="9">
        <v>482</v>
      </c>
      <c r="F57" s="10">
        <v>461</v>
      </c>
      <c r="G57" s="14">
        <v>428</v>
      </c>
      <c r="H57" s="2">
        <f t="shared" si="1"/>
        <v>484.33333333333331</v>
      </c>
    </row>
    <row r="58" spans="1:8">
      <c r="B58" t="s">
        <v>236</v>
      </c>
      <c r="D58" s="9">
        <v>702</v>
      </c>
      <c r="E58" s="9">
        <v>728</v>
      </c>
      <c r="F58" s="10">
        <v>660</v>
      </c>
      <c r="G58" s="14">
        <v>622</v>
      </c>
      <c r="H58" s="2">
        <f t="shared" si="1"/>
        <v>696.66666666666663</v>
      </c>
    </row>
    <row r="59" spans="1:8">
      <c r="B59" t="s">
        <v>237</v>
      </c>
      <c r="D59" s="9">
        <v>622</v>
      </c>
      <c r="E59" s="9">
        <v>634</v>
      </c>
      <c r="F59" s="10">
        <v>621</v>
      </c>
      <c r="G59" s="14">
        <v>590</v>
      </c>
      <c r="H59" s="2">
        <f t="shared" si="1"/>
        <v>625.66666666666663</v>
      </c>
    </row>
    <row r="60" spans="1:8">
      <c r="B60" t="s">
        <v>238</v>
      </c>
      <c r="D60" s="9">
        <v>658</v>
      </c>
      <c r="E60" s="9">
        <v>636</v>
      </c>
      <c r="F60" s="10">
        <v>604</v>
      </c>
      <c r="G60" s="14">
        <v>580</v>
      </c>
      <c r="H60" s="2">
        <f t="shared" si="1"/>
        <v>632.66666666666663</v>
      </c>
    </row>
    <row r="61" spans="1:8">
      <c r="B61" t="s">
        <v>239</v>
      </c>
      <c r="D61" s="9">
        <v>1715</v>
      </c>
      <c r="E61" s="9">
        <v>1884</v>
      </c>
      <c r="F61" s="10">
        <v>1565</v>
      </c>
      <c r="G61" s="14">
        <v>1588</v>
      </c>
      <c r="H61" s="2">
        <f t="shared" si="1"/>
        <v>1721.3333333333333</v>
      </c>
    </row>
    <row r="62" spans="1:8">
      <c r="B62" t="s">
        <v>240</v>
      </c>
      <c r="D62" s="9">
        <v>1166</v>
      </c>
      <c r="E62" s="9">
        <v>1254</v>
      </c>
      <c r="F62" s="10">
        <v>1113</v>
      </c>
      <c r="G62" s="14">
        <v>1038</v>
      </c>
      <c r="H62" s="2">
        <f t="shared" si="1"/>
        <v>1177.6666666666667</v>
      </c>
    </row>
    <row r="63" spans="1:8">
      <c r="B63" t="s">
        <v>241</v>
      </c>
      <c r="D63" s="9">
        <v>2485</v>
      </c>
      <c r="E63" s="9">
        <v>2524</v>
      </c>
      <c r="F63" s="10">
        <v>2283</v>
      </c>
      <c r="G63" s="14">
        <v>2228</v>
      </c>
      <c r="H63" s="2">
        <f t="shared" si="1"/>
        <v>2430.6666666666665</v>
      </c>
    </row>
    <row r="64" spans="1:8">
      <c r="B64" t="s">
        <v>242</v>
      </c>
      <c r="D64" s="9">
        <v>667</v>
      </c>
      <c r="E64" s="9">
        <v>687</v>
      </c>
      <c r="F64" s="10">
        <v>674</v>
      </c>
      <c r="G64" s="14">
        <v>638</v>
      </c>
      <c r="H64" s="2">
        <f t="shared" si="1"/>
        <v>676</v>
      </c>
    </row>
    <row r="65" spans="2:8">
      <c r="B65" t="s">
        <v>243</v>
      </c>
      <c r="D65" s="9">
        <v>1221</v>
      </c>
      <c r="E65" s="9">
        <v>1294</v>
      </c>
      <c r="F65" s="10">
        <v>1118</v>
      </c>
      <c r="G65" s="14">
        <v>1189</v>
      </c>
      <c r="H65" s="2">
        <f t="shared" si="1"/>
        <v>1211</v>
      </c>
    </row>
    <row r="66" spans="2:8">
      <c r="B66" t="s">
        <v>244</v>
      </c>
      <c r="D66" s="9">
        <v>565</v>
      </c>
      <c r="E66" s="9">
        <v>534</v>
      </c>
      <c r="F66" s="10">
        <v>503</v>
      </c>
      <c r="G66" s="14">
        <v>514</v>
      </c>
      <c r="H66" s="2">
        <f t="shared" si="1"/>
        <v>534</v>
      </c>
    </row>
    <row r="67" spans="2:8">
      <c r="B67" t="s">
        <v>245</v>
      </c>
      <c r="D67" s="9">
        <v>787</v>
      </c>
      <c r="E67" s="9">
        <v>898</v>
      </c>
      <c r="F67" s="10">
        <v>830</v>
      </c>
      <c r="G67" s="14">
        <v>785</v>
      </c>
      <c r="H67" s="2">
        <f t="shared" si="1"/>
        <v>838.33333333333337</v>
      </c>
    </row>
    <row r="68" spans="2:8">
      <c r="B68" t="s">
        <v>246</v>
      </c>
      <c r="D68" s="9">
        <v>839</v>
      </c>
      <c r="E68" s="9">
        <v>849</v>
      </c>
      <c r="F68" s="10">
        <v>887</v>
      </c>
      <c r="G68" s="14">
        <v>900</v>
      </c>
      <c r="H68" s="2">
        <f t="shared" si="1"/>
        <v>858.33333333333337</v>
      </c>
    </row>
    <row r="69" spans="2:8">
      <c r="B69" t="s">
        <v>247</v>
      </c>
      <c r="D69" s="9">
        <v>1028</v>
      </c>
      <c r="E69" s="9">
        <v>975</v>
      </c>
      <c r="F69" s="10">
        <v>1002</v>
      </c>
      <c r="G69" s="14">
        <v>929</v>
      </c>
      <c r="H69" s="2">
        <f t="shared" si="1"/>
        <v>1001.6666666666666</v>
      </c>
    </row>
    <row r="70" spans="2:8">
      <c r="B70" t="s">
        <v>248</v>
      </c>
      <c r="D70" s="9">
        <v>579</v>
      </c>
      <c r="E70" s="9">
        <v>611</v>
      </c>
      <c r="F70" s="10">
        <v>538</v>
      </c>
      <c r="G70" s="14">
        <v>559</v>
      </c>
      <c r="H70" s="2">
        <f t="shared" si="1"/>
        <v>576</v>
      </c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9" workbookViewId="0">
      <selection activeCell="U10" sqref="U10"/>
    </sheetView>
  </sheetViews>
  <sheetFormatPr defaultRowHeight="13.5"/>
  <cols>
    <col min="8" max="8" width="12.75" customWidth="1"/>
  </cols>
  <sheetData>
    <row r="1" spans="1:8">
      <c r="A1" t="s">
        <v>205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11">
        <v>111436</v>
      </c>
      <c r="E2" s="7">
        <v>107112</v>
      </c>
      <c r="F2" s="8">
        <v>104866</v>
      </c>
      <c r="G2">
        <v>104264</v>
      </c>
      <c r="H2" s="2">
        <f t="shared" ref="H2:H33" si="0">(D2+E2+F2)/3</f>
        <v>107804.66666666667</v>
      </c>
    </row>
    <row r="3" spans="1:8">
      <c r="A3" t="s">
        <v>39</v>
      </c>
      <c r="B3" t="s">
        <v>3</v>
      </c>
      <c r="D3" s="12">
        <v>5404</v>
      </c>
      <c r="E3" s="9">
        <v>5050</v>
      </c>
      <c r="F3" s="10">
        <v>5055</v>
      </c>
      <c r="G3">
        <v>4996</v>
      </c>
      <c r="H3" s="2">
        <f t="shared" si="0"/>
        <v>5169.666666666667</v>
      </c>
    </row>
    <row r="4" spans="1:8">
      <c r="A4" t="s">
        <v>41</v>
      </c>
      <c r="B4" t="s">
        <v>5</v>
      </c>
      <c r="D4" s="12">
        <v>1479</v>
      </c>
      <c r="E4" s="9">
        <v>1431</v>
      </c>
      <c r="F4" s="10">
        <v>1427</v>
      </c>
      <c r="G4">
        <v>1381</v>
      </c>
      <c r="H4" s="2">
        <f t="shared" si="0"/>
        <v>1445.6666666666667</v>
      </c>
    </row>
    <row r="5" spans="1:8">
      <c r="A5" t="s">
        <v>43</v>
      </c>
      <c r="B5" t="s">
        <v>91</v>
      </c>
      <c r="D5" s="12">
        <v>1374</v>
      </c>
      <c r="E5" s="9">
        <v>1322</v>
      </c>
      <c r="F5" s="10">
        <v>1301</v>
      </c>
      <c r="G5">
        <v>1305</v>
      </c>
      <c r="H5" s="2">
        <f t="shared" si="0"/>
        <v>1332.3333333333333</v>
      </c>
    </row>
    <row r="6" spans="1:8">
      <c r="A6" t="s">
        <v>45</v>
      </c>
      <c r="B6" t="s">
        <v>7</v>
      </c>
      <c r="D6" s="12">
        <v>2062</v>
      </c>
      <c r="E6" s="9">
        <v>1882</v>
      </c>
      <c r="F6" s="10">
        <v>1954</v>
      </c>
      <c r="G6">
        <v>1764</v>
      </c>
      <c r="H6" s="2">
        <f t="shared" si="0"/>
        <v>1966</v>
      </c>
    </row>
    <row r="7" spans="1:8">
      <c r="A7" t="s">
        <v>47</v>
      </c>
      <c r="B7" t="s">
        <v>9</v>
      </c>
      <c r="D7" s="12">
        <v>1289</v>
      </c>
      <c r="E7" s="9">
        <v>1168</v>
      </c>
      <c r="F7" s="10">
        <v>1187</v>
      </c>
      <c r="G7">
        <v>1164</v>
      </c>
      <c r="H7" s="2">
        <f t="shared" si="0"/>
        <v>1214.6666666666667</v>
      </c>
    </row>
    <row r="8" spans="1:8">
      <c r="A8" t="s">
        <v>49</v>
      </c>
      <c r="B8" t="s">
        <v>11</v>
      </c>
      <c r="D8" s="12">
        <v>1268</v>
      </c>
      <c r="E8" s="9">
        <v>1125</v>
      </c>
      <c r="F8" s="10">
        <v>1204</v>
      </c>
      <c r="G8">
        <v>1136</v>
      </c>
      <c r="H8" s="2">
        <f t="shared" si="0"/>
        <v>1199</v>
      </c>
    </row>
    <row r="9" spans="1:8">
      <c r="A9" t="s">
        <v>51</v>
      </c>
      <c r="B9" t="s">
        <v>13</v>
      </c>
      <c r="D9" s="12">
        <v>2023</v>
      </c>
      <c r="E9" s="9">
        <v>1951</v>
      </c>
      <c r="F9" s="10">
        <v>1928</v>
      </c>
      <c r="G9">
        <v>1819</v>
      </c>
      <c r="H9" s="2">
        <f t="shared" si="0"/>
        <v>1967.3333333333333</v>
      </c>
    </row>
    <row r="10" spans="1:8">
      <c r="A10" t="s">
        <v>53</v>
      </c>
      <c r="B10" t="s">
        <v>15</v>
      </c>
      <c r="D10" s="12">
        <v>2702</v>
      </c>
      <c r="E10" s="9">
        <v>2649</v>
      </c>
      <c r="F10" s="10">
        <v>2524</v>
      </c>
      <c r="G10">
        <v>2457</v>
      </c>
      <c r="H10" s="2">
        <f t="shared" si="0"/>
        <v>2625</v>
      </c>
    </row>
    <row r="11" spans="1:8">
      <c r="A11" t="s">
        <v>55</v>
      </c>
      <c r="B11" t="s">
        <v>17</v>
      </c>
      <c r="D11" s="12">
        <v>1764</v>
      </c>
      <c r="E11" s="9">
        <v>1713</v>
      </c>
      <c r="F11" s="10">
        <v>1718</v>
      </c>
      <c r="G11">
        <v>1637</v>
      </c>
      <c r="H11" s="2">
        <f t="shared" si="0"/>
        <v>1731.6666666666667</v>
      </c>
    </row>
    <row r="12" spans="1:8">
      <c r="A12" t="s">
        <v>57</v>
      </c>
      <c r="B12" t="s">
        <v>19</v>
      </c>
      <c r="D12" s="12">
        <v>1880</v>
      </c>
      <c r="E12" s="9">
        <v>1832</v>
      </c>
      <c r="F12" s="10">
        <v>1746</v>
      </c>
      <c r="G12">
        <v>1703</v>
      </c>
      <c r="H12" s="2">
        <f t="shared" si="0"/>
        <v>1819.3333333333333</v>
      </c>
    </row>
    <row r="13" spans="1:8">
      <c r="A13" t="s">
        <v>59</v>
      </c>
      <c r="B13" t="s">
        <v>21</v>
      </c>
      <c r="D13" s="12">
        <v>5647</v>
      </c>
      <c r="E13" s="9">
        <v>5330</v>
      </c>
      <c r="F13" s="10">
        <v>5300</v>
      </c>
      <c r="G13">
        <v>5096</v>
      </c>
      <c r="H13" s="2">
        <f t="shared" si="0"/>
        <v>5425.666666666667</v>
      </c>
    </row>
    <row r="14" spans="1:8">
      <c r="A14" t="s">
        <v>61</v>
      </c>
      <c r="B14" t="s">
        <v>23</v>
      </c>
      <c r="D14" s="12">
        <v>4970</v>
      </c>
      <c r="E14" s="9">
        <v>4799</v>
      </c>
      <c r="F14" s="10">
        <v>4575</v>
      </c>
      <c r="G14">
        <v>4610</v>
      </c>
      <c r="H14" s="2">
        <f t="shared" si="0"/>
        <v>4781.333333333333</v>
      </c>
    </row>
    <row r="15" spans="1:8">
      <c r="A15" t="s">
        <v>63</v>
      </c>
      <c r="B15" t="s">
        <v>25</v>
      </c>
      <c r="D15" s="12">
        <v>9874</v>
      </c>
      <c r="E15" s="9">
        <v>9703</v>
      </c>
      <c r="F15" s="10">
        <v>9252</v>
      </c>
      <c r="G15">
        <v>9250</v>
      </c>
      <c r="H15" s="2">
        <f t="shared" si="0"/>
        <v>9609.6666666666661</v>
      </c>
    </row>
    <row r="16" spans="1:8">
      <c r="A16" t="s">
        <v>65</v>
      </c>
      <c r="B16" t="s">
        <v>93</v>
      </c>
      <c r="D16" s="12">
        <v>6777</v>
      </c>
      <c r="E16" s="9">
        <v>6649</v>
      </c>
      <c r="F16" s="10">
        <v>6413</v>
      </c>
      <c r="G16">
        <v>6172</v>
      </c>
      <c r="H16" s="2">
        <f t="shared" si="0"/>
        <v>6613</v>
      </c>
    </row>
    <row r="17" spans="1:8">
      <c r="A17" t="s">
        <v>67</v>
      </c>
      <c r="B17" t="s">
        <v>27</v>
      </c>
      <c r="D17" s="12">
        <v>2447</v>
      </c>
      <c r="E17" s="9">
        <v>2254</v>
      </c>
      <c r="F17" s="10">
        <v>2320</v>
      </c>
      <c r="G17">
        <v>2268</v>
      </c>
      <c r="H17" s="2">
        <f t="shared" si="0"/>
        <v>2340.3333333333335</v>
      </c>
    </row>
    <row r="18" spans="1:8">
      <c r="A18" t="s">
        <v>69</v>
      </c>
      <c r="B18" t="s">
        <v>29</v>
      </c>
      <c r="D18" s="12">
        <v>1023</v>
      </c>
      <c r="E18" s="9">
        <v>968</v>
      </c>
      <c r="F18" s="10">
        <v>1016</v>
      </c>
      <c r="G18">
        <v>1025</v>
      </c>
      <c r="H18" s="2">
        <f t="shared" si="0"/>
        <v>1002.3333333333334</v>
      </c>
    </row>
    <row r="19" spans="1:8">
      <c r="A19" t="s">
        <v>71</v>
      </c>
      <c r="B19" t="s">
        <v>31</v>
      </c>
      <c r="D19" s="12">
        <v>1056</v>
      </c>
      <c r="E19" s="9">
        <v>961</v>
      </c>
      <c r="F19" s="10">
        <v>988</v>
      </c>
      <c r="G19">
        <v>982</v>
      </c>
      <c r="H19" s="2">
        <f t="shared" si="0"/>
        <v>1001.6666666666666</v>
      </c>
    </row>
    <row r="20" spans="1:8">
      <c r="A20" t="s">
        <v>73</v>
      </c>
      <c r="B20" t="s">
        <v>35</v>
      </c>
      <c r="D20" s="12">
        <v>745</v>
      </c>
      <c r="E20" s="9">
        <v>693</v>
      </c>
      <c r="F20" s="10">
        <v>692</v>
      </c>
      <c r="G20">
        <v>719</v>
      </c>
      <c r="H20" s="2">
        <f t="shared" si="0"/>
        <v>710</v>
      </c>
    </row>
    <row r="21" spans="1:8">
      <c r="A21" t="s">
        <v>75</v>
      </c>
      <c r="B21" t="s">
        <v>33</v>
      </c>
      <c r="D21" s="12">
        <v>803</v>
      </c>
      <c r="E21" s="9">
        <v>799</v>
      </c>
      <c r="F21" s="10">
        <v>701</v>
      </c>
      <c r="G21">
        <v>743</v>
      </c>
      <c r="H21" s="2">
        <f t="shared" si="0"/>
        <v>767.66666666666663</v>
      </c>
    </row>
    <row r="22" spans="1:8">
      <c r="A22" t="s">
        <v>77</v>
      </c>
      <c r="B22" t="s">
        <v>89</v>
      </c>
      <c r="D22" s="12">
        <v>2095</v>
      </c>
      <c r="E22" s="9">
        <v>1923</v>
      </c>
      <c r="F22" s="10">
        <v>1906</v>
      </c>
      <c r="G22">
        <v>1922</v>
      </c>
      <c r="H22" s="2">
        <f t="shared" si="0"/>
        <v>1974.6666666666667</v>
      </c>
    </row>
    <row r="23" spans="1:8">
      <c r="A23" t="s">
        <v>79</v>
      </c>
      <c r="B23" t="s">
        <v>95</v>
      </c>
      <c r="D23" s="12">
        <v>1783</v>
      </c>
      <c r="E23" s="9">
        <v>1745</v>
      </c>
      <c r="F23" s="10">
        <v>1765</v>
      </c>
      <c r="G23">
        <v>1747</v>
      </c>
      <c r="H23" s="2">
        <f t="shared" si="0"/>
        <v>1764.3333333333333</v>
      </c>
    </row>
    <row r="24" spans="1:8">
      <c r="A24" t="s">
        <v>81</v>
      </c>
      <c r="B24" t="s">
        <v>97</v>
      </c>
      <c r="D24" s="12">
        <v>3498</v>
      </c>
      <c r="E24" s="9">
        <v>3230</v>
      </c>
      <c r="F24" s="10">
        <v>3117</v>
      </c>
      <c r="G24">
        <v>3103</v>
      </c>
      <c r="H24" s="2">
        <f t="shared" si="0"/>
        <v>3281.6666666666665</v>
      </c>
    </row>
    <row r="25" spans="1:8">
      <c r="A25" t="s">
        <v>83</v>
      </c>
      <c r="B25" t="s">
        <v>99</v>
      </c>
      <c r="D25" s="12">
        <v>5595</v>
      </c>
      <c r="E25" s="9">
        <v>5407</v>
      </c>
      <c r="F25" s="10">
        <v>5119</v>
      </c>
      <c r="G25">
        <v>5217</v>
      </c>
      <c r="H25" s="2">
        <f t="shared" si="0"/>
        <v>5373.666666666667</v>
      </c>
    </row>
    <row r="26" spans="1:8">
      <c r="A26" t="s">
        <v>85</v>
      </c>
      <c r="B26" t="s">
        <v>101</v>
      </c>
      <c r="D26" s="12">
        <v>1779</v>
      </c>
      <c r="E26" s="9">
        <v>1595</v>
      </c>
      <c r="F26" s="10">
        <v>1639</v>
      </c>
      <c r="G26">
        <v>1604</v>
      </c>
      <c r="H26" s="2">
        <f t="shared" si="0"/>
        <v>1671</v>
      </c>
    </row>
    <row r="27" spans="1:8">
      <c r="A27" t="s">
        <v>87</v>
      </c>
      <c r="B27" t="s">
        <v>103</v>
      </c>
      <c r="D27" s="12">
        <v>1052</v>
      </c>
      <c r="E27" s="9">
        <v>1041</v>
      </c>
      <c r="F27" s="10">
        <v>1035</v>
      </c>
      <c r="G27">
        <v>957</v>
      </c>
      <c r="H27" s="2">
        <f t="shared" si="0"/>
        <v>1042.6666666666667</v>
      </c>
    </row>
    <row r="28" spans="1:8">
      <c r="A28" t="s">
        <v>149</v>
      </c>
      <c r="B28" t="s">
        <v>105</v>
      </c>
      <c r="D28" s="12">
        <v>2178</v>
      </c>
      <c r="E28" s="9">
        <v>2015</v>
      </c>
      <c r="F28" s="10">
        <v>1960</v>
      </c>
      <c r="G28">
        <v>2069</v>
      </c>
      <c r="H28" s="2">
        <f t="shared" si="0"/>
        <v>2051</v>
      </c>
    </row>
    <row r="29" spans="1:8">
      <c r="A29" t="s">
        <v>152</v>
      </c>
      <c r="B29" t="s">
        <v>107</v>
      </c>
      <c r="D29" s="12">
        <v>7415</v>
      </c>
      <c r="E29" s="9">
        <v>7211</v>
      </c>
      <c r="F29" s="10">
        <v>6991</v>
      </c>
      <c r="G29">
        <v>6968</v>
      </c>
      <c r="H29" s="2">
        <f t="shared" si="0"/>
        <v>7205.666666666667</v>
      </c>
    </row>
    <row r="30" spans="1:8">
      <c r="A30" t="s">
        <v>154</v>
      </c>
      <c r="B30" t="s">
        <v>109</v>
      </c>
      <c r="D30" s="12">
        <v>4621</v>
      </c>
      <c r="E30" s="9">
        <v>4558</v>
      </c>
      <c r="F30" s="10">
        <v>4417</v>
      </c>
      <c r="G30">
        <v>4252</v>
      </c>
      <c r="H30" s="2">
        <f t="shared" si="0"/>
        <v>4532</v>
      </c>
    </row>
    <row r="31" spans="1:8">
      <c r="A31" t="s">
        <v>151</v>
      </c>
      <c r="B31" t="s">
        <v>111</v>
      </c>
      <c r="D31" s="12">
        <v>1169</v>
      </c>
      <c r="E31" s="9">
        <v>1174</v>
      </c>
      <c r="F31" s="10">
        <v>1099</v>
      </c>
      <c r="G31">
        <v>1083</v>
      </c>
      <c r="H31" s="2">
        <f t="shared" si="0"/>
        <v>1147.3333333333333</v>
      </c>
    </row>
    <row r="32" spans="1:8">
      <c r="A32" t="s">
        <v>157</v>
      </c>
      <c r="B32" t="s">
        <v>113</v>
      </c>
      <c r="D32" s="12">
        <v>1005</v>
      </c>
      <c r="E32" s="9">
        <v>1025</v>
      </c>
      <c r="F32" s="10">
        <v>956</v>
      </c>
      <c r="G32">
        <v>1003</v>
      </c>
      <c r="H32" s="2">
        <f t="shared" si="0"/>
        <v>995.33333333333337</v>
      </c>
    </row>
    <row r="33" spans="1:8">
      <c r="A33" t="s">
        <v>159</v>
      </c>
      <c r="B33" t="s">
        <v>115</v>
      </c>
      <c r="D33" s="12">
        <v>651</v>
      </c>
      <c r="E33" s="9">
        <v>572</v>
      </c>
      <c r="F33" s="10">
        <v>560</v>
      </c>
      <c r="G33">
        <v>555</v>
      </c>
      <c r="H33" s="2">
        <f t="shared" si="0"/>
        <v>594.33333333333337</v>
      </c>
    </row>
    <row r="34" spans="1:8">
      <c r="A34" t="s">
        <v>161</v>
      </c>
      <c r="B34" t="s">
        <v>117</v>
      </c>
      <c r="D34" s="12">
        <v>729</v>
      </c>
      <c r="E34" s="9">
        <v>793</v>
      </c>
      <c r="F34" s="10">
        <v>752</v>
      </c>
      <c r="G34">
        <v>689</v>
      </c>
      <c r="H34" s="2">
        <f t="shared" ref="H34:H70" si="1">(D34+E34+F34)/3</f>
        <v>758</v>
      </c>
    </row>
    <row r="35" spans="1:8">
      <c r="A35" t="s">
        <v>163</v>
      </c>
      <c r="B35" t="s">
        <v>119</v>
      </c>
      <c r="D35" s="12">
        <v>1720</v>
      </c>
      <c r="E35" s="9">
        <v>1682</v>
      </c>
      <c r="F35" s="10">
        <v>1594</v>
      </c>
      <c r="G35">
        <v>1721</v>
      </c>
      <c r="H35" s="2">
        <f t="shared" si="1"/>
        <v>1665.3333333333333</v>
      </c>
    </row>
    <row r="36" spans="1:8">
      <c r="A36" t="s">
        <v>165</v>
      </c>
      <c r="B36" t="s">
        <v>121</v>
      </c>
      <c r="D36" s="12">
        <v>2552</v>
      </c>
      <c r="E36" s="9">
        <v>2474</v>
      </c>
      <c r="F36" s="10">
        <v>2421</v>
      </c>
      <c r="G36">
        <v>2427</v>
      </c>
      <c r="H36" s="2">
        <f t="shared" si="1"/>
        <v>2482.3333333333335</v>
      </c>
    </row>
    <row r="37" spans="1:8">
      <c r="A37" t="s">
        <v>167</v>
      </c>
      <c r="B37" t="s">
        <v>123</v>
      </c>
      <c r="D37" s="12">
        <v>1475</v>
      </c>
      <c r="E37" s="9">
        <v>1462</v>
      </c>
      <c r="F37" s="10">
        <v>1488</v>
      </c>
      <c r="G37">
        <v>1480</v>
      </c>
      <c r="H37" s="2">
        <f t="shared" si="1"/>
        <v>1475</v>
      </c>
    </row>
    <row r="38" spans="1:8">
      <c r="A38" t="s">
        <v>169</v>
      </c>
      <c r="B38" t="s">
        <v>125</v>
      </c>
      <c r="D38" s="12">
        <v>808</v>
      </c>
      <c r="E38" s="9">
        <v>737</v>
      </c>
      <c r="F38" s="10">
        <v>817</v>
      </c>
      <c r="G38">
        <v>758</v>
      </c>
      <c r="H38" s="2">
        <f t="shared" si="1"/>
        <v>787.33333333333337</v>
      </c>
    </row>
    <row r="39" spans="1:8">
      <c r="A39" t="s">
        <v>171</v>
      </c>
      <c r="B39" t="s">
        <v>127</v>
      </c>
      <c r="D39" s="12">
        <v>937</v>
      </c>
      <c r="E39" s="9">
        <v>936</v>
      </c>
      <c r="F39" s="10">
        <v>910</v>
      </c>
      <c r="G39">
        <v>877</v>
      </c>
      <c r="H39" s="2">
        <f t="shared" si="1"/>
        <v>927.66666666666663</v>
      </c>
    </row>
    <row r="40" spans="1:8">
      <c r="A40" t="s">
        <v>173</v>
      </c>
      <c r="B40" t="s">
        <v>129</v>
      </c>
      <c r="D40" s="12">
        <v>1482</v>
      </c>
      <c r="E40" s="9">
        <v>1391</v>
      </c>
      <c r="F40" s="10">
        <v>1390</v>
      </c>
      <c r="G40">
        <v>1446</v>
      </c>
      <c r="H40" s="2">
        <f t="shared" si="1"/>
        <v>1421</v>
      </c>
    </row>
    <row r="41" spans="1:8">
      <c r="A41" t="s">
        <v>175</v>
      </c>
      <c r="B41" t="s">
        <v>131</v>
      </c>
      <c r="D41" s="12">
        <v>827</v>
      </c>
      <c r="E41" s="9">
        <v>739</v>
      </c>
      <c r="F41" s="10">
        <v>807</v>
      </c>
      <c r="G41">
        <v>814</v>
      </c>
      <c r="H41" s="2">
        <f t="shared" si="1"/>
        <v>791</v>
      </c>
    </row>
    <row r="42" spans="1:8">
      <c r="A42" t="s">
        <v>177</v>
      </c>
      <c r="B42" t="s">
        <v>133</v>
      </c>
      <c r="D42" s="12">
        <v>4391</v>
      </c>
      <c r="E42" s="9">
        <v>4252</v>
      </c>
      <c r="F42" s="10">
        <v>4074</v>
      </c>
      <c r="G42">
        <v>4186</v>
      </c>
      <c r="H42" s="2">
        <f t="shared" si="1"/>
        <v>4239</v>
      </c>
    </row>
    <row r="43" spans="1:8">
      <c r="A43" t="s">
        <v>179</v>
      </c>
      <c r="B43" t="s">
        <v>135</v>
      </c>
      <c r="D43" s="12">
        <v>823</v>
      </c>
      <c r="E43" s="9">
        <v>787</v>
      </c>
      <c r="F43" s="10">
        <v>783</v>
      </c>
      <c r="G43">
        <v>802</v>
      </c>
      <c r="H43" s="2">
        <f t="shared" si="1"/>
        <v>797.66666666666663</v>
      </c>
    </row>
    <row r="44" spans="1:8">
      <c r="A44" t="s">
        <v>181</v>
      </c>
      <c r="B44" t="s">
        <v>137</v>
      </c>
      <c r="D44" s="12">
        <v>1429</v>
      </c>
      <c r="E44" s="9">
        <v>1394</v>
      </c>
      <c r="F44" s="10">
        <v>1323</v>
      </c>
      <c r="G44">
        <v>1442</v>
      </c>
      <c r="H44" s="2">
        <f t="shared" si="1"/>
        <v>1382</v>
      </c>
    </row>
    <row r="45" spans="1:8">
      <c r="A45" t="s">
        <v>183</v>
      </c>
      <c r="B45" t="s">
        <v>139</v>
      </c>
      <c r="D45" s="12">
        <v>1737</v>
      </c>
      <c r="E45" s="9">
        <v>1686</v>
      </c>
      <c r="F45" s="10">
        <v>1644</v>
      </c>
      <c r="G45">
        <v>1737</v>
      </c>
      <c r="H45" s="2">
        <f t="shared" si="1"/>
        <v>1689</v>
      </c>
    </row>
    <row r="46" spans="1:8">
      <c r="A46" t="s">
        <v>185</v>
      </c>
      <c r="B46" t="s">
        <v>141</v>
      </c>
      <c r="D46" s="12">
        <v>1109</v>
      </c>
      <c r="E46" s="9">
        <v>1131</v>
      </c>
      <c r="F46" s="10">
        <v>1101</v>
      </c>
      <c r="G46">
        <v>1185</v>
      </c>
      <c r="H46" s="2">
        <f t="shared" si="1"/>
        <v>1113.6666666666667</v>
      </c>
    </row>
    <row r="47" spans="1:8">
      <c r="A47" t="s">
        <v>187</v>
      </c>
      <c r="B47" t="s">
        <v>143</v>
      </c>
      <c r="D47" s="12">
        <v>1098</v>
      </c>
      <c r="E47" s="9">
        <v>1093</v>
      </c>
      <c r="F47" s="10">
        <v>1107</v>
      </c>
      <c r="G47">
        <v>1066</v>
      </c>
      <c r="H47" s="2">
        <f t="shared" si="1"/>
        <v>1099.3333333333333</v>
      </c>
    </row>
    <row r="48" spans="1:8">
      <c r="A48" t="s">
        <v>189</v>
      </c>
      <c r="B48" t="s">
        <v>145</v>
      </c>
      <c r="D48" s="12">
        <v>1762</v>
      </c>
      <c r="E48" s="9">
        <v>1728</v>
      </c>
      <c r="F48" s="10">
        <v>1655</v>
      </c>
      <c r="G48">
        <v>1865</v>
      </c>
      <c r="H48" s="2">
        <f t="shared" si="1"/>
        <v>1715</v>
      </c>
    </row>
    <row r="49" spans="1:8">
      <c r="A49" t="s">
        <v>191</v>
      </c>
      <c r="B49" t="s">
        <v>147</v>
      </c>
      <c r="D49" s="12">
        <v>1129</v>
      </c>
      <c r="E49" s="9">
        <v>1052</v>
      </c>
      <c r="F49" s="10">
        <v>1135</v>
      </c>
      <c r="G49">
        <v>1062</v>
      </c>
      <c r="H49" s="2">
        <f t="shared" si="1"/>
        <v>1105.3333333333333</v>
      </c>
    </row>
    <row r="50" spans="1:8" s="1" customFormat="1">
      <c r="B50" s="1" t="s">
        <v>193</v>
      </c>
      <c r="D50" s="27">
        <v>6712</v>
      </c>
      <c r="E50" s="24">
        <v>6593</v>
      </c>
      <c r="F50" s="25">
        <v>6271</v>
      </c>
      <c r="G50" s="1">
        <v>6242</v>
      </c>
      <c r="H50" s="3">
        <f t="shared" si="1"/>
        <v>6525.333333333333</v>
      </c>
    </row>
    <row r="51" spans="1:8">
      <c r="B51" t="s">
        <v>229</v>
      </c>
      <c r="D51" s="12">
        <v>1648</v>
      </c>
      <c r="E51" s="9">
        <v>1525</v>
      </c>
      <c r="F51" s="10">
        <v>1590</v>
      </c>
      <c r="G51">
        <v>1508</v>
      </c>
      <c r="H51" s="2">
        <f t="shared" si="1"/>
        <v>1587.6666666666667</v>
      </c>
    </row>
    <row r="52" spans="1:8">
      <c r="B52" t="s">
        <v>230</v>
      </c>
      <c r="D52" s="12">
        <v>783</v>
      </c>
      <c r="E52" s="9">
        <v>720</v>
      </c>
      <c r="F52" s="10">
        <v>718</v>
      </c>
      <c r="G52">
        <v>689</v>
      </c>
      <c r="H52" s="2">
        <f t="shared" si="1"/>
        <v>740.33333333333337</v>
      </c>
    </row>
    <row r="53" spans="1:8">
      <c r="B53" t="s">
        <v>231</v>
      </c>
      <c r="D53" s="12">
        <v>920</v>
      </c>
      <c r="E53" s="9">
        <v>841</v>
      </c>
      <c r="F53" s="10">
        <v>848</v>
      </c>
      <c r="G53">
        <v>777</v>
      </c>
      <c r="H53" s="2">
        <f t="shared" si="1"/>
        <v>869.66666666666663</v>
      </c>
    </row>
    <row r="54" spans="1:8">
      <c r="B54" t="s">
        <v>232</v>
      </c>
      <c r="D54" s="12">
        <v>741</v>
      </c>
      <c r="E54" s="9">
        <v>682</v>
      </c>
      <c r="F54" s="10">
        <v>709</v>
      </c>
      <c r="G54">
        <v>688</v>
      </c>
      <c r="H54" s="2">
        <f t="shared" si="1"/>
        <v>710.66666666666663</v>
      </c>
    </row>
    <row r="55" spans="1:8">
      <c r="B55" t="s">
        <v>233</v>
      </c>
      <c r="D55" s="12">
        <v>2674</v>
      </c>
      <c r="E55" s="9">
        <v>2688</v>
      </c>
      <c r="F55" s="10">
        <v>2607</v>
      </c>
      <c r="G55">
        <v>2517</v>
      </c>
      <c r="H55" s="2">
        <f t="shared" si="1"/>
        <v>2656.3333333333335</v>
      </c>
    </row>
    <row r="56" spans="1:8">
      <c r="B56" t="s">
        <v>234</v>
      </c>
      <c r="D56" s="12">
        <v>931</v>
      </c>
      <c r="E56" s="9">
        <v>933</v>
      </c>
      <c r="F56" s="10">
        <v>867</v>
      </c>
      <c r="G56">
        <v>858</v>
      </c>
      <c r="H56" s="2">
        <f t="shared" si="1"/>
        <v>910.33333333333337</v>
      </c>
    </row>
    <row r="57" spans="1:8">
      <c r="B57" t="s">
        <v>235</v>
      </c>
      <c r="D57" s="12">
        <v>515</v>
      </c>
      <c r="E57" s="9">
        <v>528</v>
      </c>
      <c r="F57" s="10">
        <v>504</v>
      </c>
      <c r="G57">
        <v>426</v>
      </c>
      <c r="H57" s="2">
        <f t="shared" si="1"/>
        <v>515.66666666666663</v>
      </c>
    </row>
    <row r="58" spans="1:8">
      <c r="B58" t="s">
        <v>236</v>
      </c>
      <c r="D58" s="12">
        <v>722</v>
      </c>
      <c r="E58" s="9">
        <v>678</v>
      </c>
      <c r="F58" s="10">
        <v>700</v>
      </c>
      <c r="G58">
        <v>701</v>
      </c>
      <c r="H58" s="2">
        <f t="shared" si="1"/>
        <v>700</v>
      </c>
    </row>
    <row r="59" spans="1:8">
      <c r="B59" t="s">
        <v>237</v>
      </c>
      <c r="D59" s="12">
        <v>673</v>
      </c>
      <c r="E59" s="9">
        <v>616</v>
      </c>
      <c r="F59" s="10">
        <v>579</v>
      </c>
      <c r="G59">
        <v>619</v>
      </c>
      <c r="H59" s="2">
        <f t="shared" si="1"/>
        <v>622.66666666666663</v>
      </c>
    </row>
    <row r="60" spans="1:8">
      <c r="B60" t="s">
        <v>238</v>
      </c>
      <c r="D60" s="12">
        <v>676</v>
      </c>
      <c r="E60" s="9">
        <v>620</v>
      </c>
      <c r="F60" s="10">
        <v>625</v>
      </c>
      <c r="G60">
        <v>615</v>
      </c>
      <c r="H60" s="2">
        <f t="shared" si="1"/>
        <v>640.33333333333337</v>
      </c>
    </row>
    <row r="61" spans="1:8">
      <c r="B61" t="s">
        <v>239</v>
      </c>
      <c r="D61" s="12">
        <v>1915</v>
      </c>
      <c r="E61" s="9">
        <v>1755</v>
      </c>
      <c r="F61" s="10">
        <v>1649</v>
      </c>
      <c r="G61">
        <v>1701</v>
      </c>
      <c r="H61" s="2">
        <f t="shared" si="1"/>
        <v>1773</v>
      </c>
    </row>
    <row r="62" spans="1:8">
      <c r="B62" t="s">
        <v>240</v>
      </c>
      <c r="D62" s="12">
        <v>1226</v>
      </c>
      <c r="E62" s="9">
        <v>1096</v>
      </c>
      <c r="F62" s="10">
        <v>1100</v>
      </c>
      <c r="G62">
        <v>1147</v>
      </c>
      <c r="H62" s="2">
        <f t="shared" si="1"/>
        <v>1140.6666666666667</v>
      </c>
    </row>
    <row r="63" spans="1:8">
      <c r="B63" t="s">
        <v>241</v>
      </c>
      <c r="D63" s="12">
        <v>2497</v>
      </c>
      <c r="E63" s="9">
        <v>2488</v>
      </c>
      <c r="F63" s="10">
        <v>2407</v>
      </c>
      <c r="G63">
        <v>2360</v>
      </c>
      <c r="H63" s="2">
        <f t="shared" si="1"/>
        <v>2464</v>
      </c>
    </row>
    <row r="64" spans="1:8">
      <c r="B64" t="s">
        <v>242</v>
      </c>
      <c r="D64" s="12">
        <v>708</v>
      </c>
      <c r="E64" s="9">
        <v>699</v>
      </c>
      <c r="F64" s="10">
        <v>671</v>
      </c>
      <c r="G64">
        <v>666</v>
      </c>
      <c r="H64" s="2">
        <f t="shared" si="1"/>
        <v>692.66666666666663</v>
      </c>
    </row>
    <row r="65" spans="2:8">
      <c r="B65" t="s">
        <v>243</v>
      </c>
      <c r="D65" s="12">
        <v>1295</v>
      </c>
      <c r="E65" s="9">
        <v>1243</v>
      </c>
      <c r="F65" s="10">
        <v>1304</v>
      </c>
      <c r="G65">
        <v>1189</v>
      </c>
      <c r="H65" s="2">
        <f t="shared" si="1"/>
        <v>1280.6666666666667</v>
      </c>
    </row>
    <row r="66" spans="2:8">
      <c r="B66" t="s">
        <v>244</v>
      </c>
      <c r="D66" s="12">
        <v>553</v>
      </c>
      <c r="E66" s="9">
        <v>560</v>
      </c>
      <c r="F66" s="10">
        <v>490</v>
      </c>
      <c r="G66">
        <v>502</v>
      </c>
      <c r="H66" s="2">
        <f t="shared" si="1"/>
        <v>534.33333333333337</v>
      </c>
    </row>
    <row r="67" spans="2:8">
      <c r="B67" t="s">
        <v>245</v>
      </c>
      <c r="D67" s="12">
        <v>909</v>
      </c>
      <c r="E67" s="9">
        <v>894</v>
      </c>
      <c r="F67" s="10">
        <v>848</v>
      </c>
      <c r="G67">
        <v>838</v>
      </c>
      <c r="H67" s="2">
        <f t="shared" si="1"/>
        <v>883.66666666666663</v>
      </c>
    </row>
    <row r="68" spans="2:8">
      <c r="B68" t="s">
        <v>246</v>
      </c>
      <c r="D68" s="12">
        <v>945</v>
      </c>
      <c r="E68" s="9">
        <v>928</v>
      </c>
      <c r="F68" s="10">
        <v>921</v>
      </c>
      <c r="G68">
        <v>891</v>
      </c>
      <c r="H68" s="2">
        <f t="shared" si="1"/>
        <v>931.33333333333337</v>
      </c>
    </row>
    <row r="69" spans="2:8">
      <c r="B69" t="s">
        <v>247</v>
      </c>
      <c r="D69" s="12">
        <v>1047</v>
      </c>
      <c r="E69" s="9">
        <v>952</v>
      </c>
      <c r="F69" s="10">
        <v>948</v>
      </c>
      <c r="G69">
        <v>976</v>
      </c>
      <c r="H69" s="2">
        <f t="shared" si="1"/>
        <v>982.33333333333337</v>
      </c>
    </row>
    <row r="70" spans="2:8">
      <c r="B70" t="s">
        <v>248</v>
      </c>
      <c r="D70" s="12">
        <v>581</v>
      </c>
      <c r="E70" s="9">
        <v>568</v>
      </c>
      <c r="F70" s="10">
        <v>526</v>
      </c>
      <c r="G70">
        <v>540</v>
      </c>
      <c r="H70" s="2">
        <f t="shared" si="1"/>
        <v>558.33333333333337</v>
      </c>
    </row>
  </sheetData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opLeftCell="A16" workbookViewId="0">
      <selection activeCell="U10" sqref="U10"/>
    </sheetView>
  </sheetViews>
  <sheetFormatPr defaultRowHeight="13.5"/>
  <cols>
    <col min="8" max="8" width="12.875" customWidth="1"/>
  </cols>
  <sheetData>
    <row r="1" spans="1:8">
      <c r="A1" t="s">
        <v>206</v>
      </c>
      <c r="C1">
        <v>2020</v>
      </c>
      <c r="D1">
        <v>2019</v>
      </c>
      <c r="E1">
        <v>2018</v>
      </c>
      <c r="F1">
        <v>2017</v>
      </c>
      <c r="G1">
        <v>2016</v>
      </c>
      <c r="H1" t="s">
        <v>198</v>
      </c>
    </row>
    <row r="2" spans="1:8">
      <c r="A2" t="s">
        <v>37</v>
      </c>
      <c r="B2" t="s">
        <v>1</v>
      </c>
      <c r="D2" s="11">
        <v>107694</v>
      </c>
      <c r="E2" s="7">
        <v>105271</v>
      </c>
      <c r="F2" s="8">
        <v>101814</v>
      </c>
      <c r="G2">
        <v>101331</v>
      </c>
      <c r="H2" s="2">
        <f t="shared" ref="H2:H33" si="0">(D2+E2+F2)/3</f>
        <v>104926.33333333333</v>
      </c>
    </row>
    <row r="3" spans="1:8">
      <c r="A3" t="s">
        <v>39</v>
      </c>
      <c r="B3" t="s">
        <v>3</v>
      </c>
      <c r="D3" s="12">
        <v>5163</v>
      </c>
      <c r="E3" s="9">
        <v>5191</v>
      </c>
      <c r="F3" s="10">
        <v>4884</v>
      </c>
      <c r="G3">
        <v>5007</v>
      </c>
      <c r="H3" s="2">
        <f t="shared" si="0"/>
        <v>5079.333333333333</v>
      </c>
    </row>
    <row r="4" spans="1:8">
      <c r="A4" t="s">
        <v>41</v>
      </c>
      <c r="B4" t="s">
        <v>5</v>
      </c>
      <c r="D4" s="12">
        <v>1393</v>
      </c>
      <c r="E4" s="9">
        <v>1439</v>
      </c>
      <c r="F4" s="10">
        <v>1305</v>
      </c>
      <c r="G4">
        <v>1360</v>
      </c>
      <c r="H4" s="2">
        <f t="shared" si="0"/>
        <v>1379</v>
      </c>
    </row>
    <row r="5" spans="1:8">
      <c r="A5" t="s">
        <v>43</v>
      </c>
      <c r="B5" t="s">
        <v>91</v>
      </c>
      <c r="D5" s="12">
        <v>1400</v>
      </c>
      <c r="E5" s="9">
        <v>1341</v>
      </c>
      <c r="F5" s="10">
        <v>1314</v>
      </c>
      <c r="G5">
        <v>1284</v>
      </c>
      <c r="H5" s="2">
        <f t="shared" si="0"/>
        <v>1351.6666666666667</v>
      </c>
    </row>
    <row r="6" spans="1:8">
      <c r="A6" t="s">
        <v>45</v>
      </c>
      <c r="B6" t="s">
        <v>7</v>
      </c>
      <c r="D6" s="12">
        <v>1950</v>
      </c>
      <c r="E6" s="9">
        <v>1904</v>
      </c>
      <c r="F6" s="10">
        <v>1779</v>
      </c>
      <c r="G6">
        <v>1936</v>
      </c>
      <c r="H6" s="2">
        <f t="shared" si="0"/>
        <v>1877.6666666666667</v>
      </c>
    </row>
    <row r="7" spans="1:8">
      <c r="A7" t="s">
        <v>47</v>
      </c>
      <c r="B7" t="s">
        <v>9</v>
      </c>
      <c r="D7" s="12">
        <v>1218</v>
      </c>
      <c r="E7" s="9">
        <v>1200</v>
      </c>
      <c r="F7" s="10">
        <v>1122</v>
      </c>
      <c r="G7">
        <v>1178</v>
      </c>
      <c r="H7" s="2">
        <f t="shared" si="0"/>
        <v>1180</v>
      </c>
    </row>
    <row r="8" spans="1:8">
      <c r="A8" t="s">
        <v>49</v>
      </c>
      <c r="B8" t="s">
        <v>11</v>
      </c>
      <c r="D8" s="12">
        <v>1292</v>
      </c>
      <c r="E8" s="9">
        <v>1181</v>
      </c>
      <c r="F8" s="10">
        <v>1126</v>
      </c>
      <c r="G8">
        <v>1189</v>
      </c>
      <c r="H8" s="2">
        <f t="shared" si="0"/>
        <v>1199.6666666666667</v>
      </c>
    </row>
    <row r="9" spans="1:8">
      <c r="A9" t="s">
        <v>51</v>
      </c>
      <c r="B9" t="s">
        <v>13</v>
      </c>
      <c r="D9" s="12">
        <v>1858</v>
      </c>
      <c r="E9" s="9">
        <v>1888</v>
      </c>
      <c r="F9" s="10">
        <v>1901</v>
      </c>
      <c r="G9">
        <v>1823</v>
      </c>
      <c r="H9" s="2">
        <f t="shared" si="0"/>
        <v>1882.3333333333333</v>
      </c>
    </row>
    <row r="10" spans="1:8">
      <c r="A10" t="s">
        <v>53</v>
      </c>
      <c r="B10" t="s">
        <v>15</v>
      </c>
      <c r="D10" s="12">
        <v>2601</v>
      </c>
      <c r="E10" s="9">
        <v>2493</v>
      </c>
      <c r="F10" s="10">
        <v>2386</v>
      </c>
      <c r="G10">
        <v>2374</v>
      </c>
      <c r="H10" s="2">
        <f t="shared" si="0"/>
        <v>2493.3333333333335</v>
      </c>
    </row>
    <row r="11" spans="1:8">
      <c r="A11" t="s">
        <v>55</v>
      </c>
      <c r="B11" t="s">
        <v>17</v>
      </c>
      <c r="D11" s="12">
        <v>1664</v>
      </c>
      <c r="E11" s="9">
        <v>1627</v>
      </c>
      <c r="F11" s="10">
        <v>1583</v>
      </c>
      <c r="G11">
        <v>1589</v>
      </c>
      <c r="H11" s="2">
        <f t="shared" si="0"/>
        <v>1624.6666666666667</v>
      </c>
    </row>
    <row r="12" spans="1:8">
      <c r="A12" t="s">
        <v>57</v>
      </c>
      <c r="B12" t="s">
        <v>19</v>
      </c>
      <c r="D12" s="12">
        <v>1768</v>
      </c>
      <c r="E12" s="9">
        <v>1801</v>
      </c>
      <c r="F12" s="10">
        <v>1743</v>
      </c>
      <c r="G12">
        <v>1688</v>
      </c>
      <c r="H12" s="2">
        <f t="shared" si="0"/>
        <v>1770.6666666666667</v>
      </c>
    </row>
    <row r="13" spans="1:8">
      <c r="A13" t="s">
        <v>59</v>
      </c>
      <c r="B13" t="s">
        <v>21</v>
      </c>
      <c r="D13" s="12">
        <v>5441</v>
      </c>
      <c r="E13" s="9">
        <v>5327</v>
      </c>
      <c r="F13" s="10">
        <v>4997</v>
      </c>
      <c r="G13">
        <v>4853</v>
      </c>
      <c r="H13" s="2">
        <f t="shared" si="0"/>
        <v>5255</v>
      </c>
    </row>
    <row r="14" spans="1:8">
      <c r="A14" t="s">
        <v>61</v>
      </c>
      <c r="B14" t="s">
        <v>23</v>
      </c>
      <c r="D14" s="12">
        <v>4824</v>
      </c>
      <c r="E14" s="9">
        <v>4673</v>
      </c>
      <c r="F14" s="10">
        <v>4455</v>
      </c>
      <c r="G14">
        <v>4483</v>
      </c>
      <c r="H14" s="2">
        <f t="shared" si="0"/>
        <v>4650.666666666667</v>
      </c>
    </row>
    <row r="15" spans="1:8">
      <c r="A15" t="s">
        <v>63</v>
      </c>
      <c r="B15" t="s">
        <v>25</v>
      </c>
      <c r="D15" s="12">
        <v>9566</v>
      </c>
      <c r="E15" s="9">
        <v>9237</v>
      </c>
      <c r="F15" s="10">
        <v>9112</v>
      </c>
      <c r="G15">
        <v>8842</v>
      </c>
      <c r="H15" s="2">
        <f t="shared" si="0"/>
        <v>9305</v>
      </c>
    </row>
    <row r="16" spans="1:8">
      <c r="A16" t="s">
        <v>65</v>
      </c>
      <c r="B16" t="s">
        <v>93</v>
      </c>
      <c r="D16" s="12">
        <v>6569</v>
      </c>
      <c r="E16" s="9">
        <v>6484</v>
      </c>
      <c r="F16" s="10">
        <v>6201</v>
      </c>
      <c r="G16">
        <v>6252</v>
      </c>
      <c r="H16" s="2">
        <f t="shared" si="0"/>
        <v>6418</v>
      </c>
    </row>
    <row r="17" spans="1:8">
      <c r="A17" t="s">
        <v>67</v>
      </c>
      <c r="B17" t="s">
        <v>27</v>
      </c>
      <c r="D17" s="12">
        <v>2393</v>
      </c>
      <c r="E17" s="9">
        <v>2352</v>
      </c>
      <c r="F17" s="10">
        <v>2248</v>
      </c>
      <c r="G17">
        <v>2190</v>
      </c>
      <c r="H17" s="2">
        <f t="shared" si="0"/>
        <v>2331</v>
      </c>
    </row>
    <row r="18" spans="1:8">
      <c r="A18" t="s">
        <v>69</v>
      </c>
      <c r="B18" t="s">
        <v>29</v>
      </c>
      <c r="D18" s="12">
        <v>997</v>
      </c>
      <c r="E18" s="9">
        <v>1067</v>
      </c>
      <c r="F18" s="10">
        <v>995</v>
      </c>
      <c r="G18">
        <v>996</v>
      </c>
      <c r="H18" s="2">
        <f t="shared" si="0"/>
        <v>1019.6666666666666</v>
      </c>
    </row>
    <row r="19" spans="1:8">
      <c r="A19" t="s">
        <v>71</v>
      </c>
      <c r="B19" t="s">
        <v>31</v>
      </c>
      <c r="D19" s="12">
        <v>1043</v>
      </c>
      <c r="E19" s="9">
        <v>966</v>
      </c>
      <c r="F19" s="10">
        <v>963</v>
      </c>
      <c r="G19">
        <v>967</v>
      </c>
      <c r="H19" s="2">
        <f t="shared" si="0"/>
        <v>990.66666666666663</v>
      </c>
    </row>
    <row r="20" spans="1:8">
      <c r="A20" t="s">
        <v>73</v>
      </c>
      <c r="B20" t="s">
        <v>35</v>
      </c>
      <c r="D20" s="12">
        <v>729</v>
      </c>
      <c r="E20" s="9">
        <v>666</v>
      </c>
      <c r="F20" s="10">
        <v>708</v>
      </c>
      <c r="G20">
        <v>716</v>
      </c>
      <c r="H20" s="2">
        <f t="shared" si="0"/>
        <v>701</v>
      </c>
    </row>
    <row r="21" spans="1:8">
      <c r="A21" t="s">
        <v>75</v>
      </c>
      <c r="B21" t="s">
        <v>33</v>
      </c>
      <c r="D21" s="12">
        <v>815</v>
      </c>
      <c r="E21" s="9">
        <v>740</v>
      </c>
      <c r="F21" s="10">
        <v>714</v>
      </c>
      <c r="G21">
        <v>757</v>
      </c>
      <c r="H21" s="2">
        <f t="shared" si="0"/>
        <v>756.33333333333337</v>
      </c>
    </row>
    <row r="22" spans="1:8">
      <c r="A22" t="s">
        <v>77</v>
      </c>
      <c r="B22" t="s">
        <v>89</v>
      </c>
      <c r="D22" s="12">
        <v>2018</v>
      </c>
      <c r="E22" s="9">
        <v>1882</v>
      </c>
      <c r="F22" s="10">
        <v>1873</v>
      </c>
      <c r="G22">
        <v>2005</v>
      </c>
      <c r="H22" s="2">
        <f t="shared" si="0"/>
        <v>1924.3333333333333</v>
      </c>
    </row>
    <row r="23" spans="1:8">
      <c r="A23" t="s">
        <v>79</v>
      </c>
      <c r="B23" t="s">
        <v>95</v>
      </c>
      <c r="D23" s="12">
        <v>1768</v>
      </c>
      <c r="E23" s="9">
        <v>1748</v>
      </c>
      <c r="F23" s="10">
        <v>1790</v>
      </c>
      <c r="G23">
        <v>1692</v>
      </c>
      <c r="H23" s="2">
        <f t="shared" si="0"/>
        <v>1768.6666666666667</v>
      </c>
    </row>
    <row r="24" spans="1:8">
      <c r="A24" t="s">
        <v>81</v>
      </c>
      <c r="B24" t="s">
        <v>97</v>
      </c>
      <c r="D24" s="12">
        <v>3352</v>
      </c>
      <c r="E24" s="9">
        <v>3225</v>
      </c>
      <c r="F24" s="10">
        <v>3059</v>
      </c>
      <c r="G24">
        <v>3039</v>
      </c>
      <c r="H24" s="2">
        <f t="shared" si="0"/>
        <v>3212</v>
      </c>
    </row>
    <row r="25" spans="1:8">
      <c r="A25" t="s">
        <v>83</v>
      </c>
      <c r="B25" t="s">
        <v>99</v>
      </c>
      <c r="D25" s="12">
        <v>5383</v>
      </c>
      <c r="E25" s="9">
        <v>5383</v>
      </c>
      <c r="F25" s="10">
        <v>5124</v>
      </c>
      <c r="G25">
        <v>5083</v>
      </c>
      <c r="H25" s="2">
        <f t="shared" si="0"/>
        <v>5296.666666666667</v>
      </c>
    </row>
    <row r="26" spans="1:8">
      <c r="A26" t="s">
        <v>85</v>
      </c>
      <c r="B26" t="s">
        <v>101</v>
      </c>
      <c r="D26" s="12">
        <v>1605</v>
      </c>
      <c r="E26" s="9">
        <v>1582</v>
      </c>
      <c r="F26" s="10">
        <v>1501</v>
      </c>
      <c r="G26">
        <v>1388</v>
      </c>
      <c r="H26" s="2">
        <f t="shared" si="0"/>
        <v>1562.6666666666667</v>
      </c>
    </row>
    <row r="27" spans="1:8">
      <c r="A27" t="s">
        <v>87</v>
      </c>
      <c r="B27" t="s">
        <v>103</v>
      </c>
      <c r="D27" s="12">
        <v>1041</v>
      </c>
      <c r="E27" s="9">
        <v>1035</v>
      </c>
      <c r="F27" s="10">
        <v>957</v>
      </c>
      <c r="G27">
        <v>994</v>
      </c>
      <c r="H27" s="2">
        <f t="shared" si="0"/>
        <v>1011</v>
      </c>
    </row>
    <row r="28" spans="1:8">
      <c r="A28" t="s">
        <v>149</v>
      </c>
      <c r="B28" t="s">
        <v>105</v>
      </c>
      <c r="D28" s="12">
        <v>2060</v>
      </c>
      <c r="E28" s="9">
        <v>2049</v>
      </c>
      <c r="F28" s="10">
        <v>1933</v>
      </c>
      <c r="G28">
        <v>1954</v>
      </c>
      <c r="H28" s="2">
        <f t="shared" si="0"/>
        <v>2014</v>
      </c>
    </row>
    <row r="29" spans="1:8">
      <c r="A29" t="s">
        <v>152</v>
      </c>
      <c r="B29" t="s">
        <v>107</v>
      </c>
      <c r="D29" s="12">
        <v>7054</v>
      </c>
      <c r="E29" s="9">
        <v>6995</v>
      </c>
      <c r="F29" s="10">
        <v>6764</v>
      </c>
      <c r="G29">
        <v>6472</v>
      </c>
      <c r="H29" s="2">
        <f t="shared" si="0"/>
        <v>6937.666666666667</v>
      </c>
    </row>
    <row r="30" spans="1:8">
      <c r="A30" t="s">
        <v>154</v>
      </c>
      <c r="B30" t="s">
        <v>109</v>
      </c>
      <c r="D30" s="12">
        <v>4570</v>
      </c>
      <c r="E30" s="9">
        <v>4374</v>
      </c>
      <c r="F30" s="10">
        <v>4330</v>
      </c>
      <c r="G30">
        <v>4204</v>
      </c>
      <c r="H30" s="2">
        <f t="shared" si="0"/>
        <v>4424.666666666667</v>
      </c>
    </row>
    <row r="31" spans="1:8">
      <c r="A31" t="s">
        <v>151</v>
      </c>
      <c r="B31" t="s">
        <v>111</v>
      </c>
      <c r="D31" s="12">
        <v>1122</v>
      </c>
      <c r="E31" s="9">
        <v>1114</v>
      </c>
      <c r="F31" s="10">
        <v>1122</v>
      </c>
      <c r="G31">
        <v>1043</v>
      </c>
      <c r="H31" s="2">
        <f t="shared" si="0"/>
        <v>1119.3333333333333</v>
      </c>
    </row>
    <row r="32" spans="1:8">
      <c r="A32" t="s">
        <v>157</v>
      </c>
      <c r="B32" t="s">
        <v>113</v>
      </c>
      <c r="D32" s="12">
        <v>984</v>
      </c>
      <c r="E32" s="9">
        <v>1027</v>
      </c>
      <c r="F32" s="10">
        <v>925</v>
      </c>
      <c r="G32">
        <v>943</v>
      </c>
      <c r="H32" s="2">
        <f t="shared" si="0"/>
        <v>978.66666666666663</v>
      </c>
    </row>
    <row r="33" spans="1:8">
      <c r="A33" t="s">
        <v>159</v>
      </c>
      <c r="B33" t="s">
        <v>115</v>
      </c>
      <c r="D33" s="12">
        <v>559</v>
      </c>
      <c r="E33" s="9">
        <v>528</v>
      </c>
      <c r="F33" s="10">
        <v>585</v>
      </c>
      <c r="G33">
        <v>563</v>
      </c>
      <c r="H33" s="2">
        <f t="shared" si="0"/>
        <v>557.33333333333337</v>
      </c>
    </row>
    <row r="34" spans="1:8">
      <c r="A34" t="s">
        <v>161</v>
      </c>
      <c r="B34" t="s">
        <v>117</v>
      </c>
      <c r="D34" s="12">
        <v>785</v>
      </c>
      <c r="E34" s="9">
        <v>753</v>
      </c>
      <c r="F34" s="10">
        <v>692</v>
      </c>
      <c r="G34">
        <v>778</v>
      </c>
      <c r="H34" s="2">
        <f t="shared" ref="H34:H70" si="1">(D34+E34+F34)/3</f>
        <v>743.33333333333337</v>
      </c>
    </row>
    <row r="35" spans="1:8">
      <c r="A35" t="s">
        <v>163</v>
      </c>
      <c r="B35" t="s">
        <v>119</v>
      </c>
      <c r="D35" s="12">
        <v>1671</v>
      </c>
      <c r="E35" s="9">
        <v>1587</v>
      </c>
      <c r="F35" s="10">
        <v>1552</v>
      </c>
      <c r="G35">
        <v>1641</v>
      </c>
      <c r="H35" s="2">
        <f t="shared" si="1"/>
        <v>1603.3333333333333</v>
      </c>
    </row>
    <row r="36" spans="1:8">
      <c r="A36" t="s">
        <v>165</v>
      </c>
      <c r="B36" t="s">
        <v>121</v>
      </c>
      <c r="D36" s="12">
        <v>2507</v>
      </c>
      <c r="E36" s="9">
        <v>2404</v>
      </c>
      <c r="F36" s="10">
        <v>2352</v>
      </c>
      <c r="G36">
        <v>2344</v>
      </c>
      <c r="H36" s="2">
        <f t="shared" si="1"/>
        <v>2421</v>
      </c>
    </row>
    <row r="37" spans="1:8">
      <c r="A37" t="s">
        <v>167</v>
      </c>
      <c r="B37" t="s">
        <v>123</v>
      </c>
      <c r="D37" s="12">
        <v>1457</v>
      </c>
      <c r="E37" s="9">
        <v>1423</v>
      </c>
      <c r="F37" s="10">
        <v>1396</v>
      </c>
      <c r="G37">
        <v>1482</v>
      </c>
      <c r="H37" s="2">
        <f t="shared" si="1"/>
        <v>1425.3333333333333</v>
      </c>
    </row>
    <row r="38" spans="1:8">
      <c r="A38" t="s">
        <v>169</v>
      </c>
      <c r="B38" t="s">
        <v>125</v>
      </c>
      <c r="D38" s="12">
        <v>779</v>
      </c>
      <c r="E38" s="9">
        <v>786</v>
      </c>
      <c r="F38" s="10">
        <v>756</v>
      </c>
      <c r="G38">
        <v>763</v>
      </c>
      <c r="H38" s="2">
        <f t="shared" si="1"/>
        <v>773.66666666666663</v>
      </c>
    </row>
    <row r="39" spans="1:8">
      <c r="A39" t="s">
        <v>171</v>
      </c>
      <c r="B39" t="s">
        <v>127</v>
      </c>
      <c r="D39" s="12">
        <v>981</v>
      </c>
      <c r="E39" s="9">
        <v>897</v>
      </c>
      <c r="F39" s="10">
        <v>896</v>
      </c>
      <c r="G39">
        <v>923</v>
      </c>
      <c r="H39" s="2">
        <f t="shared" si="1"/>
        <v>924.66666666666663</v>
      </c>
    </row>
    <row r="40" spans="1:8">
      <c r="A40" t="s">
        <v>173</v>
      </c>
      <c r="B40" t="s">
        <v>129</v>
      </c>
      <c r="D40" s="12">
        <v>1357</v>
      </c>
      <c r="E40" s="9">
        <v>1439</v>
      </c>
      <c r="F40" s="10">
        <v>1303</v>
      </c>
      <c r="G40">
        <v>1347</v>
      </c>
      <c r="H40" s="2">
        <f t="shared" si="1"/>
        <v>1366.3333333333333</v>
      </c>
    </row>
    <row r="41" spans="1:8">
      <c r="A41" t="s">
        <v>175</v>
      </c>
      <c r="B41" t="s">
        <v>131</v>
      </c>
      <c r="D41" s="12">
        <v>742</v>
      </c>
      <c r="E41" s="9">
        <v>740</v>
      </c>
      <c r="F41" s="10">
        <v>808</v>
      </c>
      <c r="G41">
        <v>809</v>
      </c>
      <c r="H41" s="2">
        <f t="shared" si="1"/>
        <v>763.33333333333337</v>
      </c>
    </row>
    <row r="42" spans="1:8">
      <c r="A42" t="s">
        <v>177</v>
      </c>
      <c r="B42" t="s">
        <v>133</v>
      </c>
      <c r="D42" s="12">
        <v>4259</v>
      </c>
      <c r="E42" s="9">
        <v>4068</v>
      </c>
      <c r="F42" s="10">
        <v>4012</v>
      </c>
      <c r="G42">
        <v>3957</v>
      </c>
      <c r="H42" s="2">
        <f t="shared" si="1"/>
        <v>4113</v>
      </c>
    </row>
    <row r="43" spans="1:8">
      <c r="A43" t="s">
        <v>179</v>
      </c>
      <c r="B43" t="s">
        <v>135</v>
      </c>
      <c r="D43" s="12">
        <v>744</v>
      </c>
      <c r="E43" s="9">
        <v>768</v>
      </c>
      <c r="F43" s="10">
        <v>755</v>
      </c>
      <c r="G43">
        <v>743</v>
      </c>
      <c r="H43" s="2">
        <f t="shared" si="1"/>
        <v>755.66666666666663</v>
      </c>
    </row>
    <row r="44" spans="1:8">
      <c r="A44" t="s">
        <v>181</v>
      </c>
      <c r="B44" t="s">
        <v>137</v>
      </c>
      <c r="D44" s="12">
        <v>1405</v>
      </c>
      <c r="E44" s="9">
        <v>1407</v>
      </c>
      <c r="F44" s="10">
        <v>1336</v>
      </c>
      <c r="G44">
        <v>1332</v>
      </c>
      <c r="H44" s="2">
        <f t="shared" si="1"/>
        <v>1382.6666666666667</v>
      </c>
    </row>
    <row r="45" spans="1:8">
      <c r="A45" t="s">
        <v>183</v>
      </c>
      <c r="B45" t="s">
        <v>139</v>
      </c>
      <c r="D45" s="12">
        <v>1704</v>
      </c>
      <c r="E45" s="9">
        <v>1631</v>
      </c>
      <c r="F45" s="10">
        <v>1659</v>
      </c>
      <c r="G45">
        <v>1636</v>
      </c>
      <c r="H45" s="2">
        <f t="shared" si="1"/>
        <v>1664.6666666666667</v>
      </c>
    </row>
    <row r="46" spans="1:8">
      <c r="A46" t="s">
        <v>185</v>
      </c>
      <c r="B46" t="s">
        <v>141</v>
      </c>
      <c r="D46" s="12">
        <v>1151</v>
      </c>
      <c r="E46" s="9">
        <v>1076</v>
      </c>
      <c r="F46" s="10">
        <v>1115</v>
      </c>
      <c r="G46">
        <v>1039</v>
      </c>
      <c r="H46" s="2">
        <f t="shared" si="1"/>
        <v>1114</v>
      </c>
    </row>
    <row r="47" spans="1:8">
      <c r="A47" t="s">
        <v>187</v>
      </c>
      <c r="B47" t="s">
        <v>143</v>
      </c>
      <c r="D47" s="12">
        <v>1060</v>
      </c>
      <c r="E47" s="9">
        <v>1062</v>
      </c>
      <c r="F47" s="10">
        <v>1068</v>
      </c>
      <c r="G47">
        <v>1111</v>
      </c>
      <c r="H47" s="2">
        <f t="shared" si="1"/>
        <v>1063.3333333333333</v>
      </c>
    </row>
    <row r="48" spans="1:8">
      <c r="A48" t="s">
        <v>189</v>
      </c>
      <c r="B48" t="s">
        <v>145</v>
      </c>
      <c r="D48" s="12">
        <v>1785</v>
      </c>
      <c r="E48" s="9">
        <v>1713</v>
      </c>
      <c r="F48" s="10">
        <v>1613</v>
      </c>
      <c r="G48">
        <v>1660</v>
      </c>
      <c r="H48" s="2">
        <f t="shared" si="1"/>
        <v>1703.6666666666667</v>
      </c>
    </row>
    <row r="49" spans="1:8">
      <c r="A49" t="s">
        <v>191</v>
      </c>
      <c r="B49" t="s">
        <v>147</v>
      </c>
      <c r="D49" s="12">
        <v>1107</v>
      </c>
      <c r="E49" s="9">
        <v>998</v>
      </c>
      <c r="F49" s="10">
        <v>1002</v>
      </c>
      <c r="G49">
        <v>902</v>
      </c>
      <c r="H49" s="2">
        <f t="shared" si="1"/>
        <v>1035.6666666666667</v>
      </c>
    </row>
    <row r="50" spans="1:8" s="1" customFormat="1">
      <c r="B50" s="1" t="s">
        <v>193</v>
      </c>
      <c r="D50" s="27">
        <v>6407</v>
      </c>
      <c r="E50" s="24">
        <v>6182</v>
      </c>
      <c r="F50" s="25">
        <v>6166</v>
      </c>
      <c r="G50" s="1">
        <v>5968</v>
      </c>
      <c r="H50" s="3">
        <f t="shared" si="1"/>
        <v>6251.666666666667</v>
      </c>
    </row>
    <row r="51" spans="1:8">
      <c r="B51" t="s">
        <v>229</v>
      </c>
      <c r="D51" s="12">
        <v>1575</v>
      </c>
      <c r="E51" s="9">
        <v>1616</v>
      </c>
      <c r="F51" s="10">
        <v>1437</v>
      </c>
      <c r="G51">
        <v>1564</v>
      </c>
      <c r="H51" s="2">
        <f t="shared" si="1"/>
        <v>1542.6666666666667</v>
      </c>
    </row>
    <row r="52" spans="1:8">
      <c r="B52" t="s">
        <v>230</v>
      </c>
      <c r="D52" s="12">
        <v>675</v>
      </c>
      <c r="E52" s="9">
        <v>731</v>
      </c>
      <c r="F52" s="10">
        <v>649</v>
      </c>
      <c r="G52">
        <v>688</v>
      </c>
      <c r="H52" s="2">
        <f t="shared" si="1"/>
        <v>685</v>
      </c>
    </row>
    <row r="53" spans="1:8">
      <c r="B53" t="s">
        <v>231</v>
      </c>
      <c r="D53" s="12">
        <v>823</v>
      </c>
      <c r="E53" s="9">
        <v>841</v>
      </c>
      <c r="F53" s="10">
        <v>798</v>
      </c>
      <c r="G53">
        <v>791</v>
      </c>
      <c r="H53" s="2">
        <f t="shared" si="1"/>
        <v>820.66666666666663</v>
      </c>
    </row>
    <row r="54" spans="1:8">
      <c r="B54" t="s">
        <v>232</v>
      </c>
      <c r="D54" s="12">
        <v>718</v>
      </c>
      <c r="E54" s="9">
        <v>732</v>
      </c>
      <c r="F54" s="10">
        <v>617</v>
      </c>
      <c r="G54">
        <v>580</v>
      </c>
      <c r="H54" s="2">
        <f t="shared" si="1"/>
        <v>689</v>
      </c>
    </row>
    <row r="55" spans="1:8">
      <c r="B55" t="s">
        <v>233</v>
      </c>
      <c r="D55" s="12">
        <v>2665</v>
      </c>
      <c r="E55" s="9">
        <v>2651</v>
      </c>
      <c r="F55" s="10">
        <v>2566</v>
      </c>
      <c r="G55">
        <v>2574</v>
      </c>
      <c r="H55" s="2">
        <f t="shared" si="1"/>
        <v>2627.3333333333335</v>
      </c>
    </row>
    <row r="56" spans="1:8">
      <c r="B56" t="s">
        <v>234</v>
      </c>
      <c r="D56" s="12">
        <v>907</v>
      </c>
      <c r="E56" s="9">
        <v>843</v>
      </c>
      <c r="F56" s="10">
        <v>861</v>
      </c>
      <c r="G56">
        <v>787</v>
      </c>
      <c r="H56" s="2">
        <f t="shared" si="1"/>
        <v>870.33333333333337</v>
      </c>
    </row>
    <row r="57" spans="1:8">
      <c r="B57" t="s">
        <v>235</v>
      </c>
      <c r="D57" s="12">
        <v>494</v>
      </c>
      <c r="E57" s="9">
        <v>484</v>
      </c>
      <c r="F57" s="10">
        <v>468</v>
      </c>
      <c r="G57">
        <v>510</v>
      </c>
      <c r="H57" s="2">
        <f t="shared" si="1"/>
        <v>482</v>
      </c>
    </row>
    <row r="58" spans="1:8">
      <c r="B58" t="s">
        <v>236</v>
      </c>
      <c r="D58" s="12">
        <v>718</v>
      </c>
      <c r="E58" s="9">
        <v>715</v>
      </c>
      <c r="F58" s="10">
        <v>676</v>
      </c>
      <c r="G58">
        <v>638</v>
      </c>
      <c r="H58" s="2">
        <f t="shared" si="1"/>
        <v>703</v>
      </c>
    </row>
    <row r="59" spans="1:8">
      <c r="B59" t="s">
        <v>237</v>
      </c>
      <c r="D59" s="12">
        <v>658</v>
      </c>
      <c r="E59" s="9">
        <v>585</v>
      </c>
      <c r="F59" s="10">
        <v>610</v>
      </c>
      <c r="G59">
        <v>598</v>
      </c>
      <c r="H59" s="2">
        <f t="shared" si="1"/>
        <v>617.66666666666663</v>
      </c>
    </row>
    <row r="60" spans="1:8">
      <c r="B60" t="s">
        <v>238</v>
      </c>
      <c r="D60" s="12">
        <v>679</v>
      </c>
      <c r="E60" s="9">
        <v>674</v>
      </c>
      <c r="F60" s="10">
        <v>608</v>
      </c>
      <c r="G60">
        <v>572</v>
      </c>
      <c r="H60" s="2">
        <f t="shared" si="1"/>
        <v>653.66666666666663</v>
      </c>
    </row>
    <row r="61" spans="1:8">
      <c r="B61" t="s">
        <v>239</v>
      </c>
      <c r="D61" s="12">
        <v>1715</v>
      </c>
      <c r="E61" s="9">
        <v>1758</v>
      </c>
      <c r="F61" s="10">
        <v>1661</v>
      </c>
      <c r="G61">
        <v>1713</v>
      </c>
      <c r="H61" s="2">
        <f t="shared" si="1"/>
        <v>1711.3333333333333</v>
      </c>
    </row>
    <row r="62" spans="1:8">
      <c r="B62" t="s">
        <v>240</v>
      </c>
      <c r="D62" s="12">
        <v>1195</v>
      </c>
      <c r="E62" s="9">
        <v>1153</v>
      </c>
      <c r="F62" s="10">
        <v>1105</v>
      </c>
      <c r="G62">
        <v>1075</v>
      </c>
      <c r="H62" s="2">
        <f t="shared" si="1"/>
        <v>1151</v>
      </c>
    </row>
    <row r="63" spans="1:8">
      <c r="B63" t="s">
        <v>241</v>
      </c>
      <c r="D63" s="12">
        <v>2356</v>
      </c>
      <c r="E63" s="9">
        <v>2352</v>
      </c>
      <c r="F63" s="10">
        <v>2278</v>
      </c>
      <c r="G63">
        <v>2106</v>
      </c>
      <c r="H63" s="2">
        <f t="shared" si="1"/>
        <v>2328.6666666666665</v>
      </c>
    </row>
    <row r="64" spans="1:8">
      <c r="B64" t="s">
        <v>242</v>
      </c>
      <c r="D64" s="12">
        <v>691</v>
      </c>
      <c r="E64" s="9">
        <v>664</v>
      </c>
      <c r="F64" s="10">
        <v>673</v>
      </c>
      <c r="G64">
        <v>626</v>
      </c>
      <c r="H64" s="2">
        <f t="shared" si="1"/>
        <v>676</v>
      </c>
    </row>
    <row r="65" spans="2:8">
      <c r="B65" t="s">
        <v>243</v>
      </c>
      <c r="D65" s="12">
        <v>1212</v>
      </c>
      <c r="E65" s="9">
        <v>1159</v>
      </c>
      <c r="F65" s="10">
        <v>1231</v>
      </c>
      <c r="G65">
        <v>1144</v>
      </c>
      <c r="H65" s="2">
        <f t="shared" si="1"/>
        <v>1200.6666666666667</v>
      </c>
    </row>
    <row r="66" spans="2:8">
      <c r="B66" t="s">
        <v>244</v>
      </c>
      <c r="D66" s="12">
        <v>527</v>
      </c>
      <c r="E66" s="9">
        <v>503</v>
      </c>
      <c r="F66" s="10">
        <v>453</v>
      </c>
      <c r="G66">
        <v>517</v>
      </c>
      <c r="H66" s="2">
        <f t="shared" si="1"/>
        <v>494.33333333333331</v>
      </c>
    </row>
    <row r="67" spans="2:8">
      <c r="B67" t="s">
        <v>245</v>
      </c>
      <c r="D67" s="12">
        <v>851</v>
      </c>
      <c r="E67" s="9">
        <v>814</v>
      </c>
      <c r="F67" s="10">
        <v>807</v>
      </c>
      <c r="G67">
        <v>772</v>
      </c>
      <c r="H67" s="2">
        <f t="shared" si="1"/>
        <v>824</v>
      </c>
    </row>
    <row r="68" spans="2:8">
      <c r="B68" t="s">
        <v>246</v>
      </c>
      <c r="D68" s="12">
        <v>852</v>
      </c>
      <c r="E68" s="9">
        <v>898</v>
      </c>
      <c r="F68" s="10">
        <v>883</v>
      </c>
      <c r="G68">
        <v>826</v>
      </c>
      <c r="H68" s="2">
        <f t="shared" si="1"/>
        <v>877.66666666666663</v>
      </c>
    </row>
    <row r="69" spans="2:8">
      <c r="B69" t="s">
        <v>247</v>
      </c>
      <c r="D69" s="12">
        <v>1037</v>
      </c>
      <c r="E69" s="9">
        <v>943</v>
      </c>
      <c r="F69" s="10">
        <v>917</v>
      </c>
      <c r="G69">
        <v>880</v>
      </c>
      <c r="H69" s="2">
        <f t="shared" si="1"/>
        <v>965.66666666666663</v>
      </c>
    </row>
    <row r="70" spans="2:8">
      <c r="B70" t="s">
        <v>248</v>
      </c>
      <c r="D70" s="12">
        <v>575</v>
      </c>
      <c r="E70" s="9">
        <v>538</v>
      </c>
      <c r="F70" s="10">
        <v>568</v>
      </c>
      <c r="G70">
        <v>545</v>
      </c>
      <c r="H70" s="2">
        <f t="shared" si="1"/>
        <v>560.33333333333337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26</vt:i4>
      </vt:variant>
    </vt:vector>
  </HeadingPairs>
  <TitlesOfParts>
    <vt:vector size="26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graph1</vt:lpstr>
      <vt:lpstr>graph2</vt:lpstr>
      <vt:lpstr>大正４年</vt:lpstr>
      <vt:lpstr>大正５年</vt:lpstr>
      <vt:lpstr>大正６年</vt:lpstr>
      <vt:lpstr>大正７年</vt:lpstr>
      <vt:lpstr>大正８年</vt:lpstr>
      <vt:lpstr>大正９年</vt:lpstr>
      <vt:lpstr>大正１０年</vt:lpstr>
      <vt:lpstr>昭和３０年</vt:lpstr>
      <vt:lpstr>昭和３１年</vt:lpstr>
      <vt:lpstr>昭和３２年</vt:lpstr>
      <vt:lpstr>昭和３３年</vt:lpstr>
      <vt:lpstr>昭和３４年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2020-09-11T12:51:46Z</dcterms:modified>
</cp:coreProperties>
</file>